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Martin\Peterborough CBC\2023 Count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J78" i="1" l="1"/>
  <c r="L10" i="1" l="1"/>
  <c r="H78" i="1" l="1"/>
  <c r="G78" i="1"/>
  <c r="F78" i="1"/>
  <c r="D78" i="1"/>
  <c r="C78" i="1"/>
  <c r="B78" i="1"/>
  <c r="L74" i="1"/>
  <c r="L75" i="1"/>
  <c r="L3" i="1"/>
  <c r="L26" i="1"/>
  <c r="L6" i="1" l="1"/>
  <c r="L8" i="1" l="1"/>
  <c r="I78" i="1" l="1"/>
  <c r="L61" i="1"/>
  <c r="K78" i="1" l="1"/>
  <c r="L78" i="1" s="1"/>
  <c r="L65" i="1"/>
  <c r="L53" i="1" l="1"/>
  <c r="L77" i="1" l="1"/>
  <c r="L76" i="1"/>
  <c r="L72" i="1"/>
  <c r="L71" i="1"/>
  <c r="L70" i="1"/>
  <c r="L69" i="1"/>
  <c r="L68" i="1"/>
  <c r="L67" i="1"/>
  <c r="L66" i="1"/>
  <c r="L64" i="1"/>
  <c r="L63" i="1"/>
  <c r="L62" i="1"/>
  <c r="L60" i="1"/>
  <c r="L59" i="1"/>
  <c r="L58" i="1"/>
  <c r="L57" i="1"/>
  <c r="L56" i="1"/>
  <c r="L55" i="1"/>
  <c r="L54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7" i="1"/>
  <c r="L5" i="1"/>
  <c r="L4" i="1"/>
</calcChain>
</file>

<file path=xl/sharedStrings.xml><?xml version="1.0" encoding="utf-8"?>
<sst xmlns="http://schemas.openxmlformats.org/spreadsheetml/2006/main" count="176" uniqueCount="172">
  <si>
    <t>Species</t>
  </si>
  <si>
    <t>Areas</t>
  </si>
  <si>
    <t>Total</t>
  </si>
  <si>
    <t>Canada Goose</t>
  </si>
  <si>
    <t>Trumpeter Swan</t>
  </si>
  <si>
    <t>Mallard</t>
  </si>
  <si>
    <t>Greater Scaup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</si>
  <si>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</si>
  <si>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</si>
  <si>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</si>
  <si>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</si>
  <si>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</si>
  <si>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</si>
  <si>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Ruffed Grouse</t>
  </si>
  <si>
    <t>Wild Turkey</t>
  </si>
  <si>
    <t>Common Loon</t>
  </si>
  <si>
    <t>Great Blue Heron</t>
  </si>
  <si>
    <t>Northern Harrier</t>
  </si>
  <si>
    <t>Cooper's Hawk</t>
  </si>
  <si>
    <t>Bald Eagle</t>
  </si>
  <si>
    <t>Red-tailed Hawk</t>
  </si>
  <si>
    <t>Ring-billed Gull</t>
  </si>
  <si>
    <t>Herring Guil</t>
  </si>
  <si>
    <t>Great Black-backed Gull</t>
  </si>
  <si>
    <t>Rock Pigeon</t>
  </si>
  <si>
    <t>Mourning Dove</t>
  </si>
  <si>
    <t>Eastern Screech-Owl</t>
  </si>
  <si>
    <t>Great Horned Owl</t>
  </si>
  <si>
    <t>Barred Owl</t>
  </si>
  <si>
    <t>Belted Kingfisher</t>
  </si>
  <si>
    <t>Red-bellied Woodpecker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</si>
  <si>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</si>
  <si>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</si>
  <si>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</si>
  <si>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</si>
  <si>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</si>
  <si>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</si>
  <si>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Northern Shrike</t>
  </si>
  <si>
    <t>Blue Jay</t>
  </si>
  <si>
    <t>American Crow</t>
  </si>
  <si>
    <t>Common Raven</t>
  </si>
  <si>
    <t>Black-capped Chickadee</t>
  </si>
  <si>
    <t>Red-breasted Nuthatch</t>
  </si>
  <si>
    <t>White-breasted Nuthatch</t>
  </si>
  <si>
    <t>Brown Creeper</t>
  </si>
  <si>
    <t>Winter Wren</t>
  </si>
  <si>
    <t>Golden-crowned Kinglet</t>
  </si>
  <si>
    <t>American Robin</t>
  </si>
  <si>
    <t>Gray Catbird</t>
  </si>
  <si>
    <t>European Starling</t>
  </si>
  <si>
    <t>Bohemian Waxwing</t>
  </si>
  <si>
    <t>Cedar Waxwing</t>
  </si>
  <si>
    <t>Snow Bunting</t>
  </si>
  <si>
    <t>Am. Tree Sparrow</t>
  </si>
  <si>
    <t>Dark-eyed Junco</t>
  </si>
  <si>
    <t>White-throated Sparrow</t>
  </si>
  <si>
    <t>Song Sparrow</t>
  </si>
  <si>
    <t>Swamp Sparrow</t>
  </si>
  <si>
    <t>Northern Cardinal</t>
  </si>
  <si>
    <t>Red-winged Blackbird</t>
  </si>
  <si>
    <t>House Finch</t>
  </si>
  <si>
    <t>Purple Finch</t>
  </si>
  <si>
    <t>Common Redpoll</t>
  </si>
  <si>
    <t>Pine Siskin</t>
  </si>
  <si>
    <t>American Goldfinch</t>
  </si>
  <si>
    <t>House Sparrow</t>
  </si>
  <si>
    <t>Unidentified Species</t>
  </si>
  <si>
    <t>gull spp</t>
  </si>
  <si>
    <t>finch spp</t>
  </si>
  <si>
    <t>Record</t>
  </si>
  <si>
    <t>High</t>
  </si>
  <si>
    <t>Mallard (domestic typle)</t>
  </si>
  <si>
    <t>18 in 1987</t>
  </si>
  <si>
    <t>2 in 1966</t>
  </si>
  <si>
    <t>13 in 2015</t>
  </si>
  <si>
    <t>292 in 2001</t>
  </si>
  <si>
    <t>255 in 2012</t>
  </si>
  <si>
    <t>1 in 2018</t>
  </si>
  <si>
    <t>40 in 2017</t>
  </si>
  <si>
    <t>82 in 1979</t>
  </si>
  <si>
    <t>306 in 2014</t>
  </si>
  <si>
    <t>2 in 2001</t>
  </si>
  <si>
    <t>4 in 1973</t>
  </si>
  <si>
    <t>6 in 2006</t>
  </si>
  <si>
    <t>64 in 2014</t>
  </si>
  <si>
    <t>hawk spp.</t>
  </si>
  <si>
    <t>2 in 1979</t>
  </si>
  <si>
    <t>399 in 2015</t>
  </si>
  <si>
    <t>32 in 1994</t>
  </si>
  <si>
    <t>286 in 1997</t>
  </si>
  <si>
    <t>40 in 1992</t>
  </si>
  <si>
    <t>5 in 2020</t>
  </si>
  <si>
    <t>119 in 1974</t>
  </si>
  <si>
    <t>84 in 1975</t>
  </si>
  <si>
    <t>28 in 2020</t>
  </si>
  <si>
    <t>29 in 1986</t>
  </si>
  <si>
    <t>956 in 2020</t>
  </si>
  <si>
    <t>74 in 2020</t>
  </si>
  <si>
    <t>335 in 2020</t>
  </si>
  <si>
    <t>47 in 1982</t>
  </si>
  <si>
    <t>1 in 2014</t>
  </si>
  <si>
    <t>Eastern Bluebird</t>
  </si>
  <si>
    <t>589 in 1974</t>
  </si>
  <si>
    <t>737 in 1989</t>
  </si>
  <si>
    <t>27 in 1982</t>
  </si>
  <si>
    <t>5 in 1982</t>
  </si>
  <si>
    <t>457 in 2020</t>
  </si>
  <si>
    <t>13 in 2011</t>
  </si>
  <si>
    <t>60 in 2015</t>
  </si>
  <si>
    <t>750 in 1986</t>
  </si>
  <si>
    <t>30 in 2006</t>
  </si>
  <si>
    <t>1264/2012</t>
  </si>
  <si>
    <t>1 in 2010</t>
  </si>
  <si>
    <t>Total Individuals</t>
  </si>
  <si>
    <t>Total Number of Species</t>
  </si>
  <si>
    <t>Participants</t>
  </si>
  <si>
    <r>
      <t xml:space="preserve">Area 6 </t>
    </r>
    <r>
      <rPr>
        <sz val="11"/>
        <color theme="1"/>
        <rFont val="Calibri"/>
        <family val="2"/>
        <scheme val="minor"/>
      </rPr>
      <t xml:space="preserve"> - Pam Martin, Joan DiFruscia, Robert DeFruscia, Steve Paul, Laurie Healey, Sascha Dho. Tim Haan Serina Tourangeau</t>
    </r>
  </si>
  <si>
    <r>
      <rPr>
        <b/>
        <sz val="11"/>
        <color theme="1"/>
        <rFont val="Calibri"/>
        <family val="2"/>
        <scheme val="minor"/>
      </rPr>
      <t xml:space="preserve">Area 8 </t>
    </r>
    <r>
      <rPr>
        <sz val="11"/>
        <color theme="1"/>
        <rFont val="Calibri"/>
        <family val="2"/>
        <scheme val="minor"/>
      </rPr>
      <t>- Erica Nol, Chris Risley, Gary Heuvel, Anne Ausenms, Marilyn Hubley, Jane Kroes, Andrew Brown, Olivia Maillet, Ed Addison</t>
    </r>
  </si>
  <si>
    <r>
      <rPr>
        <b/>
        <sz val="11"/>
        <color theme="1"/>
        <rFont val="Calibri"/>
        <family val="2"/>
        <scheme val="minor"/>
      </rPr>
      <t>Area 5</t>
    </r>
    <r>
      <rPr>
        <sz val="11"/>
        <color theme="1"/>
        <rFont val="Calibri"/>
        <family val="2"/>
        <scheme val="minor"/>
      </rPr>
      <t xml:space="preserve"> - Warren Dunlop, Janet Kelly, Cathy Douglas, Anda Rungis, Al Sippel, Philip Shaw, Sue Paradisis, Fiona McKay</t>
    </r>
  </si>
  <si>
    <t>Tundra Swan</t>
  </si>
  <si>
    <t>none</t>
  </si>
  <si>
    <t>Canvasback</t>
  </si>
  <si>
    <t>Cara Rasmus, Court Brown, Iain Rayner.  Feeder - Betty Morrison</t>
  </si>
  <si>
    <t>Gt. White-fronted Goose</t>
  </si>
  <si>
    <t>Spotted Sandpiper</t>
  </si>
  <si>
    <t>Susan Chow, Carly Davenport, Scott Gibson</t>
  </si>
  <si>
    <r>
      <rPr>
        <b/>
        <sz val="11"/>
        <color theme="1"/>
        <rFont val="Calibri"/>
        <family val="2"/>
        <scheme val="minor"/>
      </rPr>
      <t>Area 10</t>
    </r>
    <r>
      <rPr>
        <sz val="11"/>
        <color theme="1"/>
        <rFont val="Calibri"/>
        <family val="2"/>
        <scheme val="minor"/>
      </rPr>
      <t xml:space="preserve"> - Martin Parker, King Baker, Gerry Bird, Sandy Garvey, Martha Lawrence, Erin McGauley, Ian Attridge, Susan Sauve, Stephanie Melles</t>
    </r>
  </si>
  <si>
    <t>Feeder: Michelle Monkman, Nuala Murname, Jim Cashmore, Ken Abraham, Rob Moos</t>
  </si>
  <si>
    <t>duck spp.</t>
  </si>
  <si>
    <t>13 in 2022</t>
  </si>
  <si>
    <t>52 in 2022</t>
  </si>
  <si>
    <t>16 in 2022</t>
  </si>
  <si>
    <t>20 in 2021</t>
  </si>
  <si>
    <t>1416 in 2022</t>
  </si>
  <si>
    <t>8 in 2020</t>
  </si>
  <si>
    <t>5 in 2021</t>
  </si>
  <si>
    <t>7 in 2021</t>
  </si>
  <si>
    <t>4 in 2020</t>
  </si>
  <si>
    <t>563 in 2022</t>
  </si>
  <si>
    <t>70 in 2021</t>
  </si>
  <si>
    <t>21 in 1921</t>
  </si>
  <si>
    <t>4 in 2022</t>
  </si>
  <si>
    <t>6485 in 2021</t>
  </si>
  <si>
    <t>1097 in 2021</t>
  </si>
  <si>
    <t>18 in 2021</t>
  </si>
  <si>
    <t>1397 in 2021</t>
  </si>
  <si>
    <t>27 in 2022</t>
  </si>
  <si>
    <t>Date for next Peterboough CBC - 15th December 2024</t>
  </si>
  <si>
    <t>Martin Parker, Peterborough CBC Compiler</t>
  </si>
  <si>
    <r>
      <rPr>
        <b/>
        <sz val="11"/>
        <color theme="1"/>
        <rFont val="Calibri"/>
        <family val="2"/>
        <scheme val="minor"/>
      </rPr>
      <t>Area 9</t>
    </r>
    <r>
      <rPr>
        <sz val="11"/>
        <color theme="1"/>
        <rFont val="Calibri"/>
        <family val="2"/>
        <scheme val="minor"/>
      </rPr>
      <t xml:space="preserve"> - Jerry Ball, Scott Gibson, Colin Jones, Matthew Gavin, Mike Burrell, Ken Morrison, Dave Heuft, Ann Heuft, Kathy Parker, Leo Weiskittel</t>
    </r>
  </si>
  <si>
    <t>.</t>
  </si>
  <si>
    <t>American Black Duck</t>
  </si>
  <si>
    <r>
      <rPr>
        <b/>
        <sz val="11"/>
        <color theme="1"/>
        <rFont val="Calibri"/>
        <family val="2"/>
        <scheme val="minor"/>
      </rPr>
      <t>Area 4</t>
    </r>
    <r>
      <rPr>
        <sz val="11"/>
        <color theme="1"/>
        <rFont val="Calibri"/>
        <family val="2"/>
        <scheme val="minor"/>
      </rPr>
      <t xml:space="preserve"> - - Bill Crins, Mike Oldham. Ben Taylor, Natashia Carr, Emma Carr, Louis Chora, Tim Haan, Patrick Kramer. Donald Sutherland</t>
    </r>
  </si>
  <si>
    <t>3795 in 2015</t>
  </si>
  <si>
    <t>2072 in 2020</t>
  </si>
  <si>
    <t>1302 in 1998</t>
  </si>
  <si>
    <t>14 in 1979</t>
  </si>
  <si>
    <t>3123 in 2020</t>
  </si>
  <si>
    <t>1943 in 2015</t>
  </si>
  <si>
    <t>2180 in 1983</t>
  </si>
  <si>
    <t>1683 in 1989</t>
  </si>
  <si>
    <t>1197 in 1991</t>
  </si>
  <si>
    <t>1736 in 1993</t>
  </si>
  <si>
    <t>2209 in 1981</t>
  </si>
  <si>
    <t>Count Week But Not on Count Day:  Glaucous Gull, Lesser Black-backed Gull, Yellow-bellied Sapsucker</t>
  </si>
  <si>
    <r>
      <rPr>
        <b/>
        <sz val="11"/>
        <color theme="1"/>
        <rFont val="Calibri"/>
        <family val="2"/>
        <scheme val="minor"/>
      </rPr>
      <t>Area 1</t>
    </r>
    <r>
      <rPr>
        <sz val="11"/>
        <color theme="1"/>
        <rFont val="Calibri"/>
        <family val="2"/>
        <scheme val="minor"/>
      </rPr>
      <t xml:space="preserve"> - Don McLeod, Colleen Lynch, Amy Semple, Dan Riley, Debbie Byrne, feeder, Iain Rayner. - Robyn McKinlay</t>
    </r>
  </si>
  <si>
    <r>
      <rPr>
        <b/>
        <sz val="11"/>
        <color theme="1"/>
        <rFont val="Calibri"/>
        <family val="2"/>
        <scheme val="minor"/>
      </rPr>
      <t>Area  2</t>
    </r>
    <r>
      <rPr>
        <sz val="11"/>
        <color theme="1"/>
        <rFont val="Calibri"/>
        <family val="2"/>
        <scheme val="minor"/>
      </rPr>
      <t xml:space="preserve"> - Drew Monkman, Brian Wales, Dan Chronowic, Ken McKeen, John McKeen, Una Jarmilova, Geoff Andrews, Dylan Rasmus,</t>
    </r>
  </si>
  <si>
    <r>
      <rPr>
        <b/>
        <sz val="11"/>
        <color theme="1"/>
        <rFont val="Calibri"/>
        <family val="2"/>
        <scheme val="minor"/>
      </rPr>
      <t>Aarea 3 -</t>
    </r>
    <r>
      <rPr>
        <sz val="11"/>
        <color theme="1"/>
        <rFont val="Calibri"/>
        <family val="2"/>
        <scheme val="minor"/>
      </rPr>
      <t xml:space="preserve"> Dave Milsom, Liz Milsom, Kathryn Sheridan, David Britton, Kale Worman, Jax Nasimok, Bruce Kidd, Carrie Sadowski, Carol Horner</t>
    </r>
  </si>
  <si>
    <r>
      <rPr>
        <b/>
        <sz val="11"/>
        <color theme="1"/>
        <rFont val="Calibri"/>
        <family val="2"/>
        <scheme val="minor"/>
      </rPr>
      <t xml:space="preserve">Area 7 </t>
    </r>
    <r>
      <rPr>
        <sz val="11"/>
        <color theme="1"/>
        <rFont val="Calibri"/>
        <family val="2"/>
        <scheme val="minor"/>
      </rPr>
      <t>- Matthew Tobey, Tony Barrett, Lynn Smith, Larry Smith, Rene Gareau, Antje Gareau</t>
    </r>
  </si>
  <si>
    <t>Rose Addison, Melissa Rose, Peter Addison, Gillian Holmes, Ali Giroux, Nancy Morrow</t>
  </si>
  <si>
    <t>Special thanks to all participants and all the best in the New Year.</t>
  </si>
  <si>
    <t>Mike Burrell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</si>
</sst>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1" fillId="0" borderId="4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2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8" xfId="0" applyFont="1" applyBorder="1"/>
    <xf numFmtId="0" fontId="0" fillId="0" borderId="23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13" xfId="0" applyFont="1" applyBorder="1"/>
    <xf numFmtId="0" fontId="1" fillId="0" borderId="16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Layout" topLeftCell="A95" zoomScale="190" zoomScaleNormal="130" zoomScalePageLayoutView="190" workbookViewId="0">
      <selection activeCell="D102" sqref="D102"/>
    </sheetView>
  </sheetViews>
  <sheetFormatPr defaultRowHeight="15" x14ac:dyDescent="0.25"/>
  <cols>
    <col min="1" max="1" width="23.85546875" customWidth="1"/>
    <col min="2" max="11" width="6.7109375" customWidth="1"/>
    <col min="13" max="13" width="12.5703125" style="15" customWidth="1"/>
  </cols>
  <sheetData>
    <row r="1" spans="1:13" ht="15.75" thickBot="1" x14ac:dyDescent="0.3">
      <c r="A1" s="1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10" t="s">
        <v>2</v>
      </c>
      <c r="M1" s="19" t="s">
        <v>69</v>
      </c>
    </row>
    <row r="2" spans="1:13" ht="15.75" thickBot="1" x14ac:dyDescent="0.3">
      <c r="A2" s="6"/>
      <c r="B2" s="7">
        <v>1</v>
      </c>
      <c r="C2" s="7">
        <v>2</v>
      </c>
      <c r="D2" s="7">
        <v>3</v>
      </c>
      <c r="E2" s="2">
        <v>4</v>
      </c>
      <c r="F2" s="7">
        <v>5</v>
      </c>
      <c r="G2" s="3">
        <v>6</v>
      </c>
      <c r="H2" s="7">
        <v>7</v>
      </c>
      <c r="I2" s="7">
        <v>8</v>
      </c>
      <c r="J2" s="7">
        <v>9</v>
      </c>
      <c r="K2" s="2">
        <v>10</v>
      </c>
      <c r="L2" s="11"/>
      <c r="M2" s="20" t="s">
        <v>70</v>
      </c>
    </row>
    <row r="3" spans="1:13" x14ac:dyDescent="0.25">
      <c r="A3" s="26" t="s">
        <v>123</v>
      </c>
      <c r="B3" s="18"/>
      <c r="C3" s="18"/>
      <c r="D3" s="21">
        <v>1</v>
      </c>
      <c r="E3" s="21"/>
      <c r="F3" s="21"/>
      <c r="G3" s="21"/>
      <c r="H3" s="21"/>
      <c r="I3" s="21"/>
      <c r="J3" s="21"/>
      <c r="K3" s="21"/>
      <c r="L3" s="22">
        <f>SUM(B3:K3)</f>
        <v>1</v>
      </c>
      <c r="M3" s="23" t="s">
        <v>120</v>
      </c>
    </row>
    <row r="4" spans="1:13" x14ac:dyDescent="0.25">
      <c r="A4" s="8" t="s">
        <v>3</v>
      </c>
      <c r="B4" s="8">
        <v>143</v>
      </c>
      <c r="C4" s="8">
        <v>108</v>
      </c>
      <c r="D4" s="8">
        <v>226</v>
      </c>
      <c r="E4" s="8">
        <v>10</v>
      </c>
      <c r="F4" s="8">
        <v>281</v>
      </c>
      <c r="G4" s="8">
        <v>52</v>
      </c>
      <c r="H4" s="8">
        <v>104</v>
      </c>
      <c r="I4" s="8">
        <v>275</v>
      </c>
      <c r="J4" s="8">
        <v>285</v>
      </c>
      <c r="K4" s="8">
        <v>216</v>
      </c>
      <c r="L4" s="12">
        <f t="shared" ref="L4:L35" si="0">SUM(B4:K4)</f>
        <v>1700</v>
      </c>
      <c r="M4" s="14" t="s">
        <v>153</v>
      </c>
    </row>
    <row r="5" spans="1:13" x14ac:dyDescent="0.25">
      <c r="A5" s="8" t="s">
        <v>4</v>
      </c>
      <c r="B5" s="8">
        <v>2</v>
      </c>
      <c r="C5" s="8"/>
      <c r="D5" s="8"/>
      <c r="E5" s="8"/>
      <c r="F5" s="8"/>
      <c r="G5" s="8"/>
      <c r="H5" s="8"/>
      <c r="I5" s="8"/>
      <c r="J5" s="8"/>
      <c r="K5" s="8"/>
      <c r="L5" s="12">
        <f t="shared" si="0"/>
        <v>2</v>
      </c>
      <c r="M5" s="14" t="s">
        <v>129</v>
      </c>
    </row>
    <row r="6" spans="1:13" x14ac:dyDescent="0.25">
      <c r="A6" s="16" t="s">
        <v>119</v>
      </c>
      <c r="B6" s="8"/>
      <c r="C6" s="8">
        <v>3</v>
      </c>
      <c r="D6" s="8"/>
      <c r="E6" s="8"/>
      <c r="F6" s="8"/>
      <c r="G6" s="8"/>
      <c r="H6" s="8"/>
      <c r="I6" s="8"/>
      <c r="J6" s="8"/>
      <c r="K6" s="8"/>
      <c r="L6" s="12">
        <f>SUM(B6:K6)</f>
        <v>3</v>
      </c>
      <c r="M6" s="14" t="s">
        <v>120</v>
      </c>
    </row>
    <row r="7" spans="1:13" x14ac:dyDescent="0.25">
      <c r="A7" s="8" t="s">
        <v>5</v>
      </c>
      <c r="B7" s="8">
        <v>38</v>
      </c>
      <c r="C7" s="8">
        <v>28</v>
      </c>
      <c r="D7" s="8">
        <v>218</v>
      </c>
      <c r="E7" s="8">
        <v>147</v>
      </c>
      <c r="F7" s="8">
        <v>129</v>
      </c>
      <c r="G7" s="8">
        <v>53</v>
      </c>
      <c r="H7" s="8">
        <v>79</v>
      </c>
      <c r="I7" s="8">
        <v>30</v>
      </c>
      <c r="J7" s="8">
        <v>42</v>
      </c>
      <c r="K7" s="8">
        <v>123</v>
      </c>
      <c r="L7" s="12">
        <f t="shared" si="0"/>
        <v>887</v>
      </c>
      <c r="M7" s="14" t="s">
        <v>111</v>
      </c>
    </row>
    <row r="8" spans="1:13" x14ac:dyDescent="0.25">
      <c r="A8" s="8" t="s">
        <v>71</v>
      </c>
      <c r="B8" s="8"/>
      <c r="C8" s="8"/>
      <c r="D8" s="8"/>
      <c r="E8" s="8"/>
      <c r="F8" s="8">
        <v>1</v>
      </c>
      <c r="G8" s="8"/>
      <c r="H8" s="8"/>
      <c r="I8" s="8"/>
      <c r="J8" s="8"/>
      <c r="K8" s="8"/>
      <c r="L8" s="12">
        <f>SUM(B8:K8)</f>
        <v>1</v>
      </c>
      <c r="M8" s="14" t="s">
        <v>72</v>
      </c>
    </row>
    <row r="9" spans="1:13" x14ac:dyDescent="0.25">
      <c r="A9" s="8" t="s">
        <v>151</v>
      </c>
      <c r="B9" s="8"/>
      <c r="C9" s="8"/>
      <c r="D9" s="8"/>
      <c r="E9" s="8">
        <v>1</v>
      </c>
      <c r="F9" s="8"/>
      <c r="G9" s="8"/>
      <c r="H9" s="8"/>
      <c r="I9" s="8"/>
      <c r="J9" s="8"/>
      <c r="K9" s="8"/>
      <c r="L9" s="12">
        <v>1</v>
      </c>
      <c r="M9" s="14"/>
    </row>
    <row r="10" spans="1:13" x14ac:dyDescent="0.25">
      <c r="A10" s="16" t="s">
        <v>121</v>
      </c>
      <c r="B10" s="8"/>
      <c r="C10" s="8">
        <v>1</v>
      </c>
      <c r="D10" s="8"/>
      <c r="E10" s="8"/>
      <c r="F10" s="8"/>
      <c r="G10" s="8"/>
      <c r="H10" s="8"/>
      <c r="I10" s="8"/>
      <c r="J10" s="8"/>
      <c r="K10" s="8"/>
      <c r="L10" s="12">
        <f>SUM(C10:K10)</f>
        <v>1</v>
      </c>
      <c r="M10" s="14" t="s">
        <v>120</v>
      </c>
    </row>
    <row r="11" spans="1:13" x14ac:dyDescent="0.25">
      <c r="A11" s="8" t="s">
        <v>6</v>
      </c>
      <c r="B11" s="8">
        <v>7</v>
      </c>
      <c r="C11" s="8"/>
      <c r="D11" s="8"/>
      <c r="E11" s="8"/>
      <c r="F11" s="8"/>
      <c r="G11" s="8"/>
      <c r="H11" s="8"/>
      <c r="I11" s="8"/>
      <c r="J11" s="8"/>
      <c r="K11" s="8"/>
      <c r="L11" s="12">
        <f t="shared" si="0"/>
        <v>7</v>
      </c>
      <c r="M11" s="14" t="s">
        <v>73</v>
      </c>
    </row>
    <row r="12" spans="1:13" x14ac:dyDescent="0.25">
      <c r="A12" s="8" t="s">
        <v>7</v>
      </c>
      <c r="B12" s="8">
        <v>6</v>
      </c>
      <c r="C12" s="8"/>
      <c r="D12" s="8"/>
      <c r="E12" s="8"/>
      <c r="F12" s="8"/>
      <c r="G12" s="8"/>
      <c r="H12" s="8"/>
      <c r="I12" s="8"/>
      <c r="J12" s="8"/>
      <c r="K12" s="8"/>
      <c r="L12" s="12">
        <f t="shared" si="0"/>
        <v>6</v>
      </c>
      <c r="M12" s="14" t="s">
        <v>112</v>
      </c>
    </row>
    <row r="13" spans="1:13" x14ac:dyDescent="0.25">
      <c r="A13" s="8" t="s">
        <v>8</v>
      </c>
      <c r="B13" s="8"/>
      <c r="C13" s="8"/>
      <c r="D13" s="8">
        <v>4</v>
      </c>
      <c r="E13" s="8"/>
      <c r="F13" s="8"/>
      <c r="G13" s="8"/>
      <c r="H13" s="8"/>
      <c r="I13" s="8"/>
      <c r="J13" s="8"/>
      <c r="K13" s="8"/>
      <c r="L13" s="12">
        <f t="shared" si="0"/>
        <v>4</v>
      </c>
      <c r="M13" s="14" t="s">
        <v>74</v>
      </c>
    </row>
    <row r="14" spans="1:13" x14ac:dyDescent="0.25">
      <c r="A14" s="8" t="s">
        <v>9</v>
      </c>
      <c r="B14" s="8">
        <v>104</v>
      </c>
      <c r="C14" s="8">
        <v>13</v>
      </c>
      <c r="D14" s="8">
        <v>6</v>
      </c>
      <c r="E14" s="8"/>
      <c r="F14" s="8">
        <v>5</v>
      </c>
      <c r="G14" s="8"/>
      <c r="H14" s="8">
        <v>4</v>
      </c>
      <c r="I14" s="8"/>
      <c r="J14" s="8"/>
      <c r="K14" s="8"/>
      <c r="L14" s="12">
        <f t="shared" si="0"/>
        <v>132</v>
      </c>
      <c r="M14" s="14" t="s">
        <v>75</v>
      </c>
    </row>
    <row r="15" spans="1:13" x14ac:dyDescent="0.25">
      <c r="A15" s="8" t="s">
        <v>10</v>
      </c>
      <c r="B15" s="8">
        <v>1</v>
      </c>
      <c r="C15" s="8"/>
      <c r="D15" s="8">
        <v>2</v>
      </c>
      <c r="E15" s="8">
        <v>2</v>
      </c>
      <c r="F15" s="8">
        <v>12</v>
      </c>
      <c r="G15" s="8"/>
      <c r="H15" s="8"/>
      <c r="I15" s="8"/>
      <c r="J15" s="8"/>
      <c r="K15" s="8"/>
      <c r="L15" s="12">
        <f t="shared" si="0"/>
        <v>17</v>
      </c>
      <c r="M15" s="14" t="s">
        <v>130</v>
      </c>
    </row>
    <row r="16" spans="1:13" x14ac:dyDescent="0.25">
      <c r="A16" s="8" t="s">
        <v>11</v>
      </c>
      <c r="B16" s="8">
        <v>65</v>
      </c>
      <c r="C16" s="8">
        <v>775</v>
      </c>
      <c r="D16" s="8">
        <v>17</v>
      </c>
      <c r="E16" s="8"/>
      <c r="F16" s="8">
        <v>5</v>
      </c>
      <c r="G16" s="8"/>
      <c r="H16" s="8"/>
      <c r="I16" s="8">
        <v>18</v>
      </c>
      <c r="J16" s="8"/>
      <c r="K16" s="8"/>
      <c r="L16" s="12">
        <f t="shared" si="0"/>
        <v>880</v>
      </c>
      <c r="M16" s="14" t="s">
        <v>76</v>
      </c>
    </row>
    <row r="17" spans="1:13" x14ac:dyDescent="0.25">
      <c r="A17" s="8" t="s">
        <v>12</v>
      </c>
      <c r="B17" s="8">
        <v>3</v>
      </c>
      <c r="C17" s="8">
        <v>1</v>
      </c>
      <c r="D17" s="8"/>
      <c r="E17" s="8"/>
      <c r="F17" s="8">
        <v>5</v>
      </c>
      <c r="G17" s="8"/>
      <c r="H17" s="8"/>
      <c r="I17" s="8"/>
      <c r="J17" s="8"/>
      <c r="K17" s="8"/>
      <c r="L17" s="12">
        <f t="shared" si="0"/>
        <v>9</v>
      </c>
      <c r="M17" s="14" t="s">
        <v>77</v>
      </c>
    </row>
    <row r="18" spans="1:13" x14ac:dyDescent="0.25">
      <c r="A18" s="8" t="s">
        <v>13</v>
      </c>
      <c r="B18" s="8">
        <v>1</v>
      </c>
      <c r="C18" s="8"/>
      <c r="D18" s="8"/>
      <c r="E18" s="8"/>
      <c r="F18" s="8"/>
      <c r="G18" s="8"/>
      <c r="H18" s="8">
        <v>8</v>
      </c>
      <c r="I18" s="8"/>
      <c r="J18" s="8">
        <v>5</v>
      </c>
      <c r="K18" s="8"/>
      <c r="L18" s="12">
        <f t="shared" si="0"/>
        <v>14</v>
      </c>
      <c r="M18" s="14" t="s">
        <v>79</v>
      </c>
    </row>
    <row r="19" spans="1:13" x14ac:dyDescent="0.25">
      <c r="A19" s="8" t="s">
        <v>14</v>
      </c>
      <c r="B19" s="8">
        <v>70</v>
      </c>
      <c r="C19" s="8">
        <v>49</v>
      </c>
      <c r="D19" s="8">
        <v>71</v>
      </c>
      <c r="E19" s="8">
        <v>18</v>
      </c>
      <c r="F19" s="8"/>
      <c r="G19" s="8">
        <v>2</v>
      </c>
      <c r="H19" s="8">
        <v>18</v>
      </c>
      <c r="I19" s="8"/>
      <c r="J19" s="8">
        <v>5</v>
      </c>
      <c r="K19" s="8"/>
      <c r="L19" s="12">
        <f t="shared" si="0"/>
        <v>233</v>
      </c>
      <c r="M19" s="14" t="s">
        <v>80</v>
      </c>
    </row>
    <row r="20" spans="1:13" x14ac:dyDescent="0.25">
      <c r="A20" s="8" t="s">
        <v>15</v>
      </c>
      <c r="B20" s="8">
        <v>1</v>
      </c>
      <c r="C20" s="8"/>
      <c r="D20" s="8"/>
      <c r="E20" s="8"/>
      <c r="F20" s="8"/>
      <c r="G20" s="8"/>
      <c r="H20" s="8"/>
      <c r="I20" s="8"/>
      <c r="J20" s="8"/>
      <c r="K20" s="8"/>
      <c r="L20" s="12">
        <f t="shared" si="0"/>
        <v>1</v>
      </c>
      <c r="M20" s="14" t="s">
        <v>81</v>
      </c>
    </row>
    <row r="21" spans="1:13" x14ac:dyDescent="0.25">
      <c r="A21" s="8" t="s">
        <v>16</v>
      </c>
      <c r="B21" s="8"/>
      <c r="C21" s="8"/>
      <c r="D21" s="8"/>
      <c r="E21" s="8"/>
      <c r="F21" s="8">
        <v>1</v>
      </c>
      <c r="G21" s="8">
        <v>1</v>
      </c>
      <c r="H21" s="8"/>
      <c r="I21" s="8"/>
      <c r="J21" s="8"/>
      <c r="K21" s="8"/>
      <c r="L21" s="12">
        <f t="shared" si="0"/>
        <v>2</v>
      </c>
      <c r="M21" s="14" t="s">
        <v>82</v>
      </c>
    </row>
    <row r="22" spans="1:13" x14ac:dyDescent="0.25">
      <c r="A22" s="8" t="s">
        <v>17</v>
      </c>
      <c r="B22" s="8"/>
      <c r="C22" s="8"/>
      <c r="D22" s="8"/>
      <c r="E22" s="8"/>
      <c r="F22" s="8">
        <v>2</v>
      </c>
      <c r="G22" s="8">
        <v>2</v>
      </c>
      <c r="H22" s="8"/>
      <c r="I22" s="8"/>
      <c r="J22" s="8"/>
      <c r="K22" s="8"/>
      <c r="L22" s="12">
        <f t="shared" si="0"/>
        <v>4</v>
      </c>
      <c r="M22" s="14" t="s">
        <v>83</v>
      </c>
    </row>
    <row r="23" spans="1:13" x14ac:dyDescent="0.25">
      <c r="A23" s="8" t="s">
        <v>18</v>
      </c>
      <c r="B23" s="8"/>
      <c r="C23" s="8">
        <v>1</v>
      </c>
      <c r="D23" s="8">
        <v>1</v>
      </c>
      <c r="E23" s="8">
        <v>1</v>
      </c>
      <c r="F23" s="8">
        <v>1</v>
      </c>
      <c r="G23" s="8"/>
      <c r="H23" s="8">
        <v>1</v>
      </c>
      <c r="I23" s="8">
        <v>1</v>
      </c>
      <c r="J23" s="8"/>
      <c r="K23" s="8">
        <v>2</v>
      </c>
      <c r="L23" s="12">
        <f t="shared" si="0"/>
        <v>8</v>
      </c>
      <c r="M23" s="14" t="s">
        <v>131</v>
      </c>
    </row>
    <row r="24" spans="1:13" x14ac:dyDescent="0.25">
      <c r="A24" s="8" t="s">
        <v>19</v>
      </c>
      <c r="B24" s="8">
        <v>2</v>
      </c>
      <c r="C24" s="8"/>
      <c r="D24" s="8">
        <v>3</v>
      </c>
      <c r="E24" s="8"/>
      <c r="F24" s="8"/>
      <c r="G24" s="8">
        <v>1</v>
      </c>
      <c r="H24" s="8">
        <v>1</v>
      </c>
      <c r="I24" s="8"/>
      <c r="J24" s="8"/>
      <c r="K24" s="8"/>
      <c r="L24" s="12">
        <f t="shared" si="0"/>
        <v>7</v>
      </c>
      <c r="M24" s="14" t="s">
        <v>132</v>
      </c>
    </row>
    <row r="25" spans="1:13" x14ac:dyDescent="0.25">
      <c r="A25" s="8" t="s">
        <v>20</v>
      </c>
      <c r="B25" s="8">
        <v>4</v>
      </c>
      <c r="C25" s="8">
        <v>3</v>
      </c>
      <c r="D25" s="8">
        <v>1</v>
      </c>
      <c r="E25" s="8">
        <v>7</v>
      </c>
      <c r="F25" s="8">
        <v>5</v>
      </c>
      <c r="G25" s="8">
        <v>7</v>
      </c>
      <c r="H25" s="8">
        <v>3</v>
      </c>
      <c r="I25" s="8">
        <v>2</v>
      </c>
      <c r="J25" s="8">
        <v>3</v>
      </c>
      <c r="K25" s="8"/>
      <c r="L25" s="12">
        <f t="shared" si="0"/>
        <v>35</v>
      </c>
      <c r="M25" s="14" t="s">
        <v>84</v>
      </c>
    </row>
    <row r="26" spans="1:13" x14ac:dyDescent="0.25">
      <c r="A26" s="16" t="s">
        <v>124</v>
      </c>
      <c r="B26" s="8"/>
      <c r="C26" s="8"/>
      <c r="D26" s="8">
        <v>1</v>
      </c>
      <c r="E26" s="8"/>
      <c r="F26" s="8"/>
      <c r="G26" s="8"/>
      <c r="H26" s="8"/>
      <c r="I26" s="8"/>
      <c r="J26" s="8"/>
      <c r="K26" s="8"/>
      <c r="L26" s="12">
        <f>SUM(B26:K26)</f>
        <v>1</v>
      </c>
      <c r="M26" s="14" t="s">
        <v>120</v>
      </c>
    </row>
    <row r="27" spans="1:13" x14ac:dyDescent="0.25">
      <c r="A27" s="8" t="s">
        <v>21</v>
      </c>
      <c r="B27" s="8">
        <v>8</v>
      </c>
      <c r="C27" s="8">
        <v>4</v>
      </c>
      <c r="D27" s="8">
        <v>42</v>
      </c>
      <c r="E27" s="8">
        <v>128</v>
      </c>
      <c r="F27" s="8">
        <v>13</v>
      </c>
      <c r="G27" s="8">
        <v>102</v>
      </c>
      <c r="H27" s="8">
        <v>10</v>
      </c>
      <c r="I27" s="8">
        <v>47</v>
      </c>
      <c r="J27" s="8">
        <v>36</v>
      </c>
      <c r="K27" s="8">
        <v>28</v>
      </c>
      <c r="L27" s="12">
        <f t="shared" si="0"/>
        <v>418</v>
      </c>
      <c r="M27" s="14" t="s">
        <v>87</v>
      </c>
    </row>
    <row r="28" spans="1:13" x14ac:dyDescent="0.25">
      <c r="A28" s="8" t="s">
        <v>22</v>
      </c>
      <c r="B28" s="8">
        <v>52</v>
      </c>
      <c r="C28" s="8">
        <v>137</v>
      </c>
      <c r="D28" s="8">
        <v>73</v>
      </c>
      <c r="E28" s="8">
        <v>98</v>
      </c>
      <c r="F28" s="8">
        <v>4</v>
      </c>
      <c r="G28" s="8">
        <v>1</v>
      </c>
      <c r="H28" s="8">
        <v>239</v>
      </c>
      <c r="I28" s="8">
        <v>25</v>
      </c>
      <c r="J28" s="8">
        <v>13</v>
      </c>
      <c r="K28" s="8">
        <v>9</v>
      </c>
      <c r="L28" s="12">
        <f t="shared" si="0"/>
        <v>651</v>
      </c>
      <c r="M28" s="14" t="s">
        <v>155</v>
      </c>
    </row>
    <row r="29" spans="1:13" x14ac:dyDescent="0.25">
      <c r="A29" s="8" t="s">
        <v>23</v>
      </c>
      <c r="B29" s="8">
        <v>1</v>
      </c>
      <c r="C29" s="8"/>
      <c r="D29" s="8"/>
      <c r="E29" s="8"/>
      <c r="F29" s="8"/>
      <c r="G29" s="8"/>
      <c r="H29" s="8"/>
      <c r="I29" s="8"/>
      <c r="J29" s="8"/>
      <c r="K29" s="8"/>
      <c r="L29" s="12">
        <f t="shared" si="0"/>
        <v>1</v>
      </c>
      <c r="M29" s="14" t="s">
        <v>88</v>
      </c>
    </row>
    <row r="30" spans="1:13" x14ac:dyDescent="0.25">
      <c r="A30" s="8" t="s">
        <v>24</v>
      </c>
      <c r="B30" s="8">
        <v>103</v>
      </c>
      <c r="C30" s="8">
        <v>84</v>
      </c>
      <c r="D30" s="8">
        <v>122</v>
      </c>
      <c r="E30" s="8">
        <v>82</v>
      </c>
      <c r="F30" s="8">
        <v>126</v>
      </c>
      <c r="G30" s="8">
        <v>253</v>
      </c>
      <c r="H30" s="8">
        <v>137</v>
      </c>
      <c r="I30" s="8">
        <v>36</v>
      </c>
      <c r="J30" s="8">
        <v>192</v>
      </c>
      <c r="K30" s="8">
        <v>346</v>
      </c>
      <c r="L30" s="12">
        <f t="shared" si="0"/>
        <v>1481</v>
      </c>
      <c r="M30" s="14" t="s">
        <v>154</v>
      </c>
    </row>
    <row r="31" spans="1:13" x14ac:dyDescent="0.25">
      <c r="A31" s="8" t="s">
        <v>25</v>
      </c>
      <c r="B31" s="8">
        <v>33</v>
      </c>
      <c r="C31" s="8">
        <v>10</v>
      </c>
      <c r="D31" s="8">
        <v>32</v>
      </c>
      <c r="E31" s="8">
        <v>80</v>
      </c>
      <c r="F31" s="8">
        <v>43</v>
      </c>
      <c r="G31" s="8">
        <v>106</v>
      </c>
      <c r="H31" s="8">
        <v>73</v>
      </c>
      <c r="I31" s="8">
        <v>46</v>
      </c>
      <c r="J31" s="8">
        <v>45</v>
      </c>
      <c r="K31" s="8">
        <v>74</v>
      </c>
      <c r="L31" s="12">
        <f t="shared" si="0"/>
        <v>542</v>
      </c>
      <c r="M31" s="14" t="s">
        <v>133</v>
      </c>
    </row>
    <row r="32" spans="1:13" x14ac:dyDescent="0.25">
      <c r="A32" s="8" t="s">
        <v>26</v>
      </c>
      <c r="B32" s="8">
        <v>1</v>
      </c>
      <c r="C32" s="8"/>
      <c r="D32" s="8"/>
      <c r="E32" s="8"/>
      <c r="F32" s="8"/>
      <c r="G32" s="8">
        <v>3</v>
      </c>
      <c r="H32" s="8">
        <v>2</v>
      </c>
      <c r="I32" s="8"/>
      <c r="J32" s="8"/>
      <c r="K32" s="8"/>
      <c r="L32" s="12">
        <f t="shared" si="0"/>
        <v>6</v>
      </c>
      <c r="M32" s="14" t="s">
        <v>134</v>
      </c>
    </row>
    <row r="33" spans="1:13" x14ac:dyDescent="0.25">
      <c r="A33" s="8" t="s">
        <v>27</v>
      </c>
      <c r="B33" s="8"/>
      <c r="C33" s="8"/>
      <c r="D33" s="8">
        <v>1</v>
      </c>
      <c r="E33" s="8"/>
      <c r="F33" s="8"/>
      <c r="G33" s="8"/>
      <c r="H33" s="8">
        <v>1</v>
      </c>
      <c r="I33" s="8"/>
      <c r="J33" s="8">
        <v>1</v>
      </c>
      <c r="K33" s="8"/>
      <c r="L33" s="12">
        <f t="shared" si="0"/>
        <v>3</v>
      </c>
      <c r="M33" s="14" t="s">
        <v>90</v>
      </c>
    </row>
    <row r="34" spans="1:13" x14ac:dyDescent="0.25">
      <c r="A34" s="8" t="s">
        <v>28</v>
      </c>
      <c r="B34" s="8"/>
      <c r="C34" s="8"/>
      <c r="D34" s="8"/>
      <c r="E34" s="8"/>
      <c r="F34" s="8"/>
      <c r="G34" s="8">
        <v>1</v>
      </c>
      <c r="H34" s="8"/>
      <c r="I34" s="8"/>
      <c r="J34" s="8">
        <v>1</v>
      </c>
      <c r="K34" s="8"/>
      <c r="L34" s="12">
        <f t="shared" si="0"/>
        <v>2</v>
      </c>
      <c r="M34" s="14" t="s">
        <v>91</v>
      </c>
    </row>
    <row r="35" spans="1:13" x14ac:dyDescent="0.25">
      <c r="A35" s="8" t="s">
        <v>29</v>
      </c>
      <c r="B35" s="8"/>
      <c r="C35" s="8"/>
      <c r="D35" s="8">
        <v>2</v>
      </c>
      <c r="E35" s="8">
        <v>1</v>
      </c>
      <c r="F35" s="8"/>
      <c r="G35" s="8"/>
      <c r="H35" s="8">
        <v>1</v>
      </c>
      <c r="I35" s="8"/>
      <c r="J35" s="8"/>
      <c r="K35" s="8"/>
      <c r="L35" s="12">
        <f t="shared" si="0"/>
        <v>4</v>
      </c>
      <c r="M35" s="14" t="s">
        <v>135</v>
      </c>
    </row>
    <row r="36" spans="1:13" x14ac:dyDescent="0.25">
      <c r="A36" s="8" t="s">
        <v>30</v>
      </c>
      <c r="B36" s="8">
        <v>4</v>
      </c>
      <c r="C36" s="8">
        <v>2</v>
      </c>
      <c r="D36" s="8"/>
      <c r="E36" s="8">
        <v>4</v>
      </c>
      <c r="F36" s="8">
        <v>6</v>
      </c>
      <c r="G36" s="8">
        <v>4</v>
      </c>
      <c r="H36" s="8">
        <v>6</v>
      </c>
      <c r="I36" s="8"/>
      <c r="J36" s="8">
        <v>2</v>
      </c>
      <c r="K36" s="8"/>
      <c r="L36" s="8">
        <f t="shared" ref="L36:L69" si="1">SUM(B36:K36)</f>
        <v>28</v>
      </c>
      <c r="M36" s="27" t="s">
        <v>146</v>
      </c>
    </row>
    <row r="37" spans="1:13" x14ac:dyDescent="0.25">
      <c r="A37" s="8" t="s">
        <v>31</v>
      </c>
      <c r="B37" s="8">
        <v>6</v>
      </c>
      <c r="C37" s="8">
        <v>6</v>
      </c>
      <c r="D37" s="8">
        <v>12</v>
      </c>
      <c r="E37" s="8">
        <v>12</v>
      </c>
      <c r="F37" s="8">
        <v>15</v>
      </c>
      <c r="G37" s="8">
        <v>18</v>
      </c>
      <c r="H37" s="8">
        <v>6</v>
      </c>
      <c r="I37" s="8">
        <v>6</v>
      </c>
      <c r="J37" s="8">
        <v>8</v>
      </c>
      <c r="K37" s="8">
        <v>6</v>
      </c>
      <c r="L37" s="12">
        <f t="shared" si="1"/>
        <v>95</v>
      </c>
      <c r="M37" s="14" t="s">
        <v>92</v>
      </c>
    </row>
    <row r="38" spans="1:13" x14ac:dyDescent="0.25">
      <c r="A38" s="8" t="s">
        <v>32</v>
      </c>
      <c r="B38" s="8">
        <v>6</v>
      </c>
      <c r="C38" s="8">
        <v>1</v>
      </c>
      <c r="D38" s="8">
        <v>3</v>
      </c>
      <c r="E38" s="8">
        <v>9</v>
      </c>
      <c r="F38" s="8">
        <v>1</v>
      </c>
      <c r="G38" s="8">
        <v>5</v>
      </c>
      <c r="H38" s="8">
        <v>7</v>
      </c>
      <c r="I38" s="8">
        <v>4</v>
      </c>
      <c r="J38" s="8">
        <v>7</v>
      </c>
      <c r="K38" s="8">
        <v>2</v>
      </c>
      <c r="L38" s="12">
        <f t="shared" si="1"/>
        <v>45</v>
      </c>
      <c r="M38" s="14" t="s">
        <v>93</v>
      </c>
    </row>
    <row r="39" spans="1:13" x14ac:dyDescent="0.25">
      <c r="A39" s="8" t="s">
        <v>33</v>
      </c>
      <c r="B39" s="8"/>
      <c r="C39" s="8">
        <v>1</v>
      </c>
      <c r="D39" s="8"/>
      <c r="E39" s="8"/>
      <c r="F39" s="8"/>
      <c r="G39" s="8"/>
      <c r="H39" s="8"/>
      <c r="I39" s="8"/>
      <c r="J39" s="8"/>
      <c r="K39" s="8"/>
      <c r="L39" s="12">
        <f t="shared" si="1"/>
        <v>1</v>
      </c>
      <c r="M39" s="14" t="s">
        <v>136</v>
      </c>
    </row>
    <row r="40" spans="1:13" x14ac:dyDescent="0.25">
      <c r="A40" s="8" t="s">
        <v>34</v>
      </c>
      <c r="B40" s="8">
        <v>2</v>
      </c>
      <c r="C40" s="8">
        <v>4</v>
      </c>
      <c r="D40" s="8">
        <v>1</v>
      </c>
      <c r="E40" s="8">
        <v>3</v>
      </c>
      <c r="F40" s="8"/>
      <c r="G40" s="8"/>
      <c r="H40" s="8">
        <v>3</v>
      </c>
      <c r="I40" s="8">
        <v>2</v>
      </c>
      <c r="J40" s="8">
        <v>5</v>
      </c>
      <c r="K40" s="8"/>
      <c r="L40" s="12">
        <f t="shared" si="1"/>
        <v>20</v>
      </c>
      <c r="M40" s="14" t="s">
        <v>94</v>
      </c>
    </row>
    <row r="41" spans="1:13" x14ac:dyDescent="0.25">
      <c r="A41" s="8" t="s">
        <v>35</v>
      </c>
      <c r="B41" s="8"/>
      <c r="C41" s="8">
        <v>1</v>
      </c>
      <c r="D41" s="8"/>
      <c r="E41" s="8"/>
      <c r="F41" s="8"/>
      <c r="G41" s="8"/>
      <c r="H41" s="8"/>
      <c r="I41" s="8">
        <v>1</v>
      </c>
      <c r="J41" s="8"/>
      <c r="K41" s="8"/>
      <c r="L41" s="12">
        <f t="shared" si="1"/>
        <v>2</v>
      </c>
      <c r="M41" s="14" t="s">
        <v>156</v>
      </c>
    </row>
    <row r="42" spans="1:13" x14ac:dyDescent="0.25">
      <c r="A42" s="8" t="s">
        <v>36</v>
      </c>
      <c r="B42" s="8"/>
      <c r="C42" s="8"/>
      <c r="D42" s="8">
        <v>1</v>
      </c>
      <c r="E42" s="8"/>
      <c r="F42" s="8">
        <v>2</v>
      </c>
      <c r="G42" s="8">
        <v>1</v>
      </c>
      <c r="H42" s="8"/>
      <c r="I42" s="8"/>
      <c r="J42" s="8">
        <v>2</v>
      </c>
      <c r="K42" s="8"/>
      <c r="L42" s="12">
        <f t="shared" si="1"/>
        <v>6</v>
      </c>
      <c r="M42" s="14" t="s">
        <v>137</v>
      </c>
    </row>
    <row r="43" spans="1:13" x14ac:dyDescent="0.25">
      <c r="A43" s="8" t="s">
        <v>37</v>
      </c>
      <c r="B43" s="8"/>
      <c r="C43" s="8"/>
      <c r="D43" s="8">
        <v>2</v>
      </c>
      <c r="E43" s="8">
        <v>2</v>
      </c>
      <c r="F43" s="8"/>
      <c r="G43" s="8">
        <v>3</v>
      </c>
      <c r="H43" s="8">
        <v>1</v>
      </c>
      <c r="I43" s="8"/>
      <c r="J43" s="8">
        <v>1</v>
      </c>
      <c r="K43" s="8"/>
      <c r="L43" s="12">
        <f t="shared" si="1"/>
        <v>9</v>
      </c>
      <c r="M43" s="14" t="s">
        <v>95</v>
      </c>
    </row>
    <row r="44" spans="1:13" x14ac:dyDescent="0.25">
      <c r="A44" s="8" t="s">
        <v>38</v>
      </c>
      <c r="B44" s="8">
        <v>35</v>
      </c>
      <c r="C44" s="8">
        <v>28</v>
      </c>
      <c r="D44" s="8">
        <v>52</v>
      </c>
      <c r="E44" s="8">
        <v>36</v>
      </c>
      <c r="F44" s="8">
        <v>38</v>
      </c>
      <c r="G44" s="8">
        <v>45</v>
      </c>
      <c r="H44" s="8">
        <v>44</v>
      </c>
      <c r="I44" s="8">
        <v>5</v>
      </c>
      <c r="J44" s="8">
        <v>25</v>
      </c>
      <c r="K44" s="8">
        <v>16</v>
      </c>
      <c r="L44" s="12">
        <f t="shared" si="1"/>
        <v>324</v>
      </c>
      <c r="M44" s="14" t="s">
        <v>138</v>
      </c>
    </row>
    <row r="45" spans="1:13" x14ac:dyDescent="0.25">
      <c r="A45" s="8" t="s">
        <v>39</v>
      </c>
      <c r="B45" s="8">
        <v>45</v>
      </c>
      <c r="C45" s="8">
        <v>82</v>
      </c>
      <c r="D45" s="8">
        <v>52</v>
      </c>
      <c r="E45" s="8">
        <v>66</v>
      </c>
      <c r="F45" s="8">
        <v>59</v>
      </c>
      <c r="G45" s="8">
        <v>72</v>
      </c>
      <c r="H45" s="8">
        <v>27</v>
      </c>
      <c r="I45" s="8">
        <v>25</v>
      </c>
      <c r="J45" s="8">
        <v>64</v>
      </c>
      <c r="K45" s="8">
        <v>44</v>
      </c>
      <c r="L45" s="12">
        <f t="shared" si="1"/>
        <v>536</v>
      </c>
      <c r="M45" s="14" t="s">
        <v>96</v>
      </c>
    </row>
    <row r="46" spans="1:13" x14ac:dyDescent="0.25">
      <c r="A46" s="8" t="s">
        <v>40</v>
      </c>
      <c r="B46" s="8">
        <v>2</v>
      </c>
      <c r="C46" s="8">
        <v>2</v>
      </c>
      <c r="D46" s="8">
        <v>1</v>
      </c>
      <c r="E46" s="8">
        <v>3</v>
      </c>
      <c r="F46" s="8">
        <v>8</v>
      </c>
      <c r="G46" s="8">
        <v>20</v>
      </c>
      <c r="H46" s="8">
        <v>3</v>
      </c>
      <c r="I46" s="8">
        <v>3</v>
      </c>
      <c r="J46" s="8">
        <v>5</v>
      </c>
      <c r="K46" s="8"/>
      <c r="L46" s="12">
        <f t="shared" si="1"/>
        <v>47</v>
      </c>
      <c r="M46" s="14" t="s">
        <v>139</v>
      </c>
    </row>
    <row r="47" spans="1:13" x14ac:dyDescent="0.25">
      <c r="A47" s="8" t="s">
        <v>41</v>
      </c>
      <c r="B47" s="8">
        <v>159</v>
      </c>
      <c r="C47" s="8">
        <v>317</v>
      </c>
      <c r="D47" s="8">
        <v>336</v>
      </c>
      <c r="E47" s="8">
        <v>358</v>
      </c>
      <c r="F47" s="8">
        <v>193</v>
      </c>
      <c r="G47" s="8">
        <v>153</v>
      </c>
      <c r="H47" s="8">
        <v>168</v>
      </c>
      <c r="I47" s="8">
        <v>187</v>
      </c>
      <c r="J47" s="8">
        <v>291</v>
      </c>
      <c r="K47" s="8">
        <v>106</v>
      </c>
      <c r="L47" s="12">
        <f t="shared" si="1"/>
        <v>2268</v>
      </c>
      <c r="M47" s="14" t="s">
        <v>157</v>
      </c>
    </row>
    <row r="48" spans="1:13" x14ac:dyDescent="0.25">
      <c r="A48" s="8" t="s">
        <v>42</v>
      </c>
      <c r="B48" s="8">
        <v>3</v>
      </c>
      <c r="C48" s="8"/>
      <c r="D48" s="8">
        <v>5</v>
      </c>
      <c r="E48" s="8">
        <v>8</v>
      </c>
      <c r="F48" s="8">
        <v>2</v>
      </c>
      <c r="G48" s="8"/>
      <c r="H48" s="8"/>
      <c r="I48" s="8">
        <v>8</v>
      </c>
      <c r="J48" s="8">
        <v>4</v>
      </c>
      <c r="K48" s="8">
        <v>2</v>
      </c>
      <c r="L48" s="12">
        <f t="shared" si="1"/>
        <v>32</v>
      </c>
      <c r="M48" s="14" t="s">
        <v>97</v>
      </c>
    </row>
    <row r="49" spans="1:13" x14ac:dyDescent="0.25">
      <c r="A49" s="8" t="s">
        <v>43</v>
      </c>
      <c r="B49" s="8">
        <v>9</v>
      </c>
      <c r="C49" s="8">
        <v>13</v>
      </c>
      <c r="D49" s="8">
        <v>14</v>
      </c>
      <c r="E49" s="8">
        <v>22</v>
      </c>
      <c r="F49" s="8">
        <v>27</v>
      </c>
      <c r="G49" s="8">
        <v>9</v>
      </c>
      <c r="H49" s="8">
        <v>10</v>
      </c>
      <c r="I49" s="8">
        <v>9</v>
      </c>
      <c r="J49" s="8">
        <v>16</v>
      </c>
      <c r="K49" s="8">
        <v>10</v>
      </c>
      <c r="L49" s="12">
        <f t="shared" si="1"/>
        <v>139</v>
      </c>
      <c r="M49" s="14" t="s">
        <v>98</v>
      </c>
    </row>
    <row r="50" spans="1:13" x14ac:dyDescent="0.25">
      <c r="A50" s="8" t="s">
        <v>44</v>
      </c>
      <c r="B50" s="8">
        <v>1</v>
      </c>
      <c r="C50" s="8">
        <v>1</v>
      </c>
      <c r="D50" s="8">
        <v>3</v>
      </c>
      <c r="E50" s="8"/>
      <c r="F50" s="8">
        <v>2</v>
      </c>
      <c r="G50" s="8"/>
      <c r="H50" s="8">
        <v>3</v>
      </c>
      <c r="I50" s="8">
        <v>4</v>
      </c>
      <c r="J50" s="8"/>
      <c r="K50" s="8"/>
      <c r="L50" s="12">
        <f t="shared" si="1"/>
        <v>14</v>
      </c>
      <c r="M50" s="14" t="s">
        <v>140</v>
      </c>
    </row>
    <row r="51" spans="1:13" x14ac:dyDescent="0.25">
      <c r="A51" s="8" t="s">
        <v>45</v>
      </c>
      <c r="B51" s="8"/>
      <c r="C51" s="8"/>
      <c r="D51" s="8"/>
      <c r="E51" s="8">
        <v>4</v>
      </c>
      <c r="F51" s="8"/>
      <c r="G51" s="8"/>
      <c r="H51" s="8"/>
      <c r="I51" s="8"/>
      <c r="J51" s="8">
        <v>3</v>
      </c>
      <c r="K51" s="8"/>
      <c r="L51" s="12">
        <f t="shared" si="1"/>
        <v>7</v>
      </c>
      <c r="M51" s="14" t="s">
        <v>83</v>
      </c>
    </row>
    <row r="52" spans="1:13" x14ac:dyDescent="0.25">
      <c r="A52" s="8" t="s">
        <v>46</v>
      </c>
      <c r="B52" s="8">
        <v>14</v>
      </c>
      <c r="C52" s="8">
        <v>2</v>
      </c>
      <c r="D52" s="8">
        <v>12</v>
      </c>
      <c r="E52" s="8">
        <v>4</v>
      </c>
      <c r="F52" s="8">
        <v>4</v>
      </c>
      <c r="G52" s="8"/>
      <c r="H52" s="8">
        <v>9</v>
      </c>
      <c r="I52" s="8">
        <v>6</v>
      </c>
      <c r="J52" s="8">
        <v>11</v>
      </c>
      <c r="K52" s="8"/>
      <c r="L52" s="12">
        <f t="shared" si="1"/>
        <v>62</v>
      </c>
      <c r="M52" s="14" t="s">
        <v>99</v>
      </c>
    </row>
    <row r="53" spans="1:13" x14ac:dyDescent="0.25">
      <c r="A53" s="8" t="s">
        <v>101</v>
      </c>
      <c r="B53" s="8"/>
      <c r="C53" s="8"/>
      <c r="D53" s="8"/>
      <c r="E53" s="8">
        <v>2</v>
      </c>
      <c r="F53" s="8"/>
      <c r="G53" s="8"/>
      <c r="H53" s="8"/>
      <c r="I53" s="8">
        <v>6</v>
      </c>
      <c r="J53" s="8"/>
      <c r="K53" s="8"/>
      <c r="L53" s="12">
        <f>SUM(B53:K53)</f>
        <v>8</v>
      </c>
      <c r="M53" s="14" t="s">
        <v>141</v>
      </c>
    </row>
    <row r="54" spans="1:13" x14ac:dyDescent="0.25">
      <c r="A54" s="8" t="s">
        <v>47</v>
      </c>
      <c r="B54" s="8">
        <v>17</v>
      </c>
      <c r="C54" s="8">
        <v>37</v>
      </c>
      <c r="D54" s="8">
        <v>59</v>
      </c>
      <c r="E54" s="8">
        <v>102</v>
      </c>
      <c r="F54" s="8">
        <v>106</v>
      </c>
      <c r="G54" s="8">
        <v>25</v>
      </c>
      <c r="H54" s="8">
        <v>98</v>
      </c>
      <c r="I54" s="8">
        <v>26</v>
      </c>
      <c r="J54" s="8">
        <v>59</v>
      </c>
      <c r="K54" s="8">
        <v>6</v>
      </c>
      <c r="L54" s="12">
        <f t="shared" si="1"/>
        <v>535</v>
      </c>
      <c r="M54" s="14" t="s">
        <v>158</v>
      </c>
    </row>
    <row r="55" spans="1:13" x14ac:dyDescent="0.25">
      <c r="A55" s="8" t="s">
        <v>48</v>
      </c>
      <c r="B55" s="8"/>
      <c r="C55" s="8"/>
      <c r="D55" s="8"/>
      <c r="E55" s="8"/>
      <c r="F55" s="8"/>
      <c r="G55" s="8"/>
      <c r="H55" s="8">
        <v>1</v>
      </c>
      <c r="I55" s="8"/>
      <c r="J55" s="8"/>
      <c r="K55" s="8"/>
      <c r="L55" s="12">
        <f t="shared" si="1"/>
        <v>1</v>
      </c>
      <c r="M55" s="14" t="s">
        <v>100</v>
      </c>
    </row>
    <row r="56" spans="1:13" x14ac:dyDescent="0.25">
      <c r="A56" s="8" t="s">
        <v>49</v>
      </c>
      <c r="B56" s="8">
        <v>104</v>
      </c>
      <c r="C56" s="8">
        <v>157</v>
      </c>
      <c r="D56" s="8">
        <v>11</v>
      </c>
      <c r="E56" s="8">
        <v>11</v>
      </c>
      <c r="F56" s="8">
        <v>540</v>
      </c>
      <c r="G56" s="8">
        <v>959</v>
      </c>
      <c r="H56" s="8">
        <v>106</v>
      </c>
      <c r="I56" s="8">
        <v>174</v>
      </c>
      <c r="J56" s="8">
        <v>357</v>
      </c>
      <c r="K56" s="8">
        <v>560</v>
      </c>
      <c r="L56" s="12">
        <f t="shared" si="1"/>
        <v>2979</v>
      </c>
      <c r="M56" s="14" t="s">
        <v>142</v>
      </c>
    </row>
    <row r="57" spans="1:13" x14ac:dyDescent="0.25">
      <c r="A57" s="8" t="s">
        <v>50</v>
      </c>
      <c r="B57" s="8">
        <v>1</v>
      </c>
      <c r="C57" s="8"/>
      <c r="D57" s="8"/>
      <c r="E57" s="8"/>
      <c r="F57" s="8"/>
      <c r="G57" s="8"/>
      <c r="H57" s="8">
        <v>4</v>
      </c>
      <c r="I57" s="8"/>
      <c r="J57" s="8"/>
      <c r="K57" s="8"/>
      <c r="L57" s="12">
        <f t="shared" si="1"/>
        <v>5</v>
      </c>
      <c r="M57" s="14" t="s">
        <v>159</v>
      </c>
    </row>
    <row r="58" spans="1:13" x14ac:dyDescent="0.25">
      <c r="A58" s="8" t="s">
        <v>51</v>
      </c>
      <c r="B58" s="8"/>
      <c r="C58" s="8">
        <v>276</v>
      </c>
      <c r="D58" s="8">
        <v>53</v>
      </c>
      <c r="E58" s="8">
        <v>2</v>
      </c>
      <c r="F58" s="8">
        <v>50</v>
      </c>
      <c r="G58" s="8">
        <v>117</v>
      </c>
      <c r="H58" s="8">
        <v>138</v>
      </c>
      <c r="I58" s="8">
        <v>97</v>
      </c>
      <c r="J58" s="8">
        <v>66</v>
      </c>
      <c r="K58" s="8">
        <v>18</v>
      </c>
      <c r="L58" s="12">
        <f t="shared" si="1"/>
        <v>817</v>
      </c>
      <c r="M58" s="14" t="s">
        <v>103</v>
      </c>
    </row>
    <row r="59" spans="1:13" x14ac:dyDescent="0.25">
      <c r="A59" s="8" t="s">
        <v>52</v>
      </c>
      <c r="B59" s="8"/>
      <c r="C59" s="8"/>
      <c r="D59" s="8"/>
      <c r="E59" s="8"/>
      <c r="F59" s="8"/>
      <c r="G59" s="8"/>
      <c r="H59" s="8">
        <v>1</v>
      </c>
      <c r="I59" s="8">
        <v>1</v>
      </c>
      <c r="J59" s="8">
        <v>2</v>
      </c>
      <c r="K59" s="8"/>
      <c r="L59" s="12">
        <f t="shared" si="1"/>
        <v>4</v>
      </c>
      <c r="M59" s="14" t="s">
        <v>160</v>
      </c>
    </row>
    <row r="60" spans="1:13" x14ac:dyDescent="0.25">
      <c r="A60" s="8" t="s">
        <v>53</v>
      </c>
      <c r="B60" s="8">
        <v>20</v>
      </c>
      <c r="C60" s="8">
        <v>28</v>
      </c>
      <c r="D60" s="8">
        <v>38</v>
      </c>
      <c r="E60" s="8">
        <v>22</v>
      </c>
      <c r="F60" s="8">
        <v>35</v>
      </c>
      <c r="G60" s="8">
        <v>68</v>
      </c>
      <c r="H60" s="8">
        <v>46</v>
      </c>
      <c r="I60" s="8">
        <v>11</v>
      </c>
      <c r="J60" s="8">
        <v>19</v>
      </c>
      <c r="K60" s="8">
        <v>1</v>
      </c>
      <c r="L60" s="12">
        <f t="shared" si="1"/>
        <v>288</v>
      </c>
      <c r="M60" s="14" t="s">
        <v>102</v>
      </c>
    </row>
    <row r="61" spans="1:13" x14ac:dyDescent="0.25">
      <c r="A61" s="8" t="s">
        <v>54</v>
      </c>
      <c r="B61" s="8">
        <v>26</v>
      </c>
      <c r="C61" s="8">
        <v>50</v>
      </c>
      <c r="D61" s="8">
        <v>98</v>
      </c>
      <c r="E61" s="8">
        <v>107</v>
      </c>
      <c r="F61" s="8">
        <v>53</v>
      </c>
      <c r="G61" s="8">
        <v>63</v>
      </c>
      <c r="H61" s="8">
        <v>113</v>
      </c>
      <c r="I61" s="8">
        <v>91</v>
      </c>
      <c r="J61" s="8">
        <v>49</v>
      </c>
      <c r="K61" s="8">
        <v>138</v>
      </c>
      <c r="L61" s="12">
        <f>SUM(B61:K61)</f>
        <v>788</v>
      </c>
      <c r="M61" s="14" t="s">
        <v>143</v>
      </c>
    </row>
    <row r="62" spans="1:13" x14ac:dyDescent="0.25">
      <c r="A62" s="8" t="s">
        <v>55</v>
      </c>
      <c r="B62" s="8">
        <v>1</v>
      </c>
      <c r="C62" s="8">
        <v>1</v>
      </c>
      <c r="D62" s="8"/>
      <c r="E62" s="8"/>
      <c r="F62" s="8"/>
      <c r="G62" s="8"/>
      <c r="H62" s="8">
        <v>2</v>
      </c>
      <c r="I62" s="8">
        <v>3</v>
      </c>
      <c r="J62" s="8"/>
      <c r="K62" s="8"/>
      <c r="L62" s="12">
        <f t="shared" si="1"/>
        <v>7</v>
      </c>
      <c r="M62" s="14" t="s">
        <v>144</v>
      </c>
    </row>
    <row r="63" spans="1:13" x14ac:dyDescent="0.25">
      <c r="A63" s="8" t="s">
        <v>56</v>
      </c>
      <c r="B63" s="8"/>
      <c r="C63" s="8"/>
      <c r="D63" s="8"/>
      <c r="E63" s="8">
        <v>1</v>
      </c>
      <c r="F63" s="8"/>
      <c r="G63" s="8"/>
      <c r="H63" s="8"/>
      <c r="I63" s="8"/>
      <c r="J63" s="8"/>
      <c r="K63" s="8"/>
      <c r="L63" s="12">
        <f t="shared" si="1"/>
        <v>1</v>
      </c>
      <c r="M63" s="14" t="s">
        <v>104</v>
      </c>
    </row>
    <row r="64" spans="1:13" x14ac:dyDescent="0.25">
      <c r="A64" s="8" t="s">
        <v>57</v>
      </c>
      <c r="B64" s="8"/>
      <c r="C64" s="8"/>
      <c r="D64" s="8"/>
      <c r="E64" s="8">
        <v>1</v>
      </c>
      <c r="F64" s="8"/>
      <c r="G64" s="8"/>
      <c r="H64" s="8"/>
      <c r="I64" s="8"/>
      <c r="J64" s="8"/>
      <c r="K64" s="8"/>
      <c r="L64" s="12">
        <f t="shared" si="1"/>
        <v>1</v>
      </c>
      <c r="M64" s="14" t="s">
        <v>105</v>
      </c>
    </row>
    <row r="65" spans="1:13" x14ac:dyDescent="0.25">
      <c r="A65" s="8" t="s">
        <v>58</v>
      </c>
      <c r="B65" s="8">
        <v>14</v>
      </c>
      <c r="C65" s="8">
        <v>17</v>
      </c>
      <c r="D65" s="8">
        <v>27</v>
      </c>
      <c r="E65" s="8">
        <v>25</v>
      </c>
      <c r="F65" s="8">
        <v>11</v>
      </c>
      <c r="G65" s="8">
        <v>9</v>
      </c>
      <c r="H65" s="8">
        <v>22</v>
      </c>
      <c r="I65" s="8">
        <v>16</v>
      </c>
      <c r="J65" s="8">
        <v>20</v>
      </c>
      <c r="K65" s="8">
        <v>26</v>
      </c>
      <c r="L65" s="12">
        <f>SUM(B65:K65)</f>
        <v>187</v>
      </c>
      <c r="M65" s="14" t="s">
        <v>106</v>
      </c>
    </row>
    <row r="66" spans="1:13" x14ac:dyDescent="0.25">
      <c r="A66" s="8" t="s">
        <v>59</v>
      </c>
      <c r="B66" s="8"/>
      <c r="C66" s="8"/>
      <c r="D66" s="8">
        <v>1</v>
      </c>
      <c r="E66" s="8"/>
      <c r="F66" s="8"/>
      <c r="G66" s="8"/>
      <c r="H66" s="8"/>
      <c r="I66" s="8"/>
      <c r="J66" s="8"/>
      <c r="K66" s="8">
        <v>1</v>
      </c>
      <c r="L66" s="12">
        <f t="shared" si="1"/>
        <v>2</v>
      </c>
      <c r="M66" s="14" t="s">
        <v>107</v>
      </c>
    </row>
    <row r="67" spans="1:13" x14ac:dyDescent="0.25">
      <c r="A67" s="9" t="s">
        <v>60</v>
      </c>
      <c r="B67" s="8"/>
      <c r="C67" s="8">
        <v>6</v>
      </c>
      <c r="D67" s="8">
        <v>10</v>
      </c>
      <c r="E67" s="8">
        <v>6</v>
      </c>
      <c r="F67" s="8">
        <v>2</v>
      </c>
      <c r="G67" s="8">
        <v>2</v>
      </c>
      <c r="H67" s="8"/>
      <c r="I67" s="8">
        <v>5</v>
      </c>
      <c r="J67" s="8"/>
      <c r="K67" s="8">
        <v>11</v>
      </c>
      <c r="L67" s="12">
        <f t="shared" si="1"/>
        <v>42</v>
      </c>
      <c r="M67" s="14" t="s">
        <v>161</v>
      </c>
    </row>
    <row r="68" spans="1:13" x14ac:dyDescent="0.25">
      <c r="A68" s="9" t="s">
        <v>61</v>
      </c>
      <c r="B68" s="8"/>
      <c r="C68" s="8"/>
      <c r="D68" s="8"/>
      <c r="E68" s="8">
        <v>1</v>
      </c>
      <c r="F68" s="8"/>
      <c r="G68" s="8">
        <v>4</v>
      </c>
      <c r="H68" s="8"/>
      <c r="I68" s="8"/>
      <c r="J68" s="8"/>
      <c r="K68" s="8"/>
      <c r="L68" s="12">
        <f t="shared" si="1"/>
        <v>5</v>
      </c>
      <c r="M68" s="14" t="s">
        <v>108</v>
      </c>
    </row>
    <row r="69" spans="1:13" x14ac:dyDescent="0.25">
      <c r="A69" s="9" t="s">
        <v>62</v>
      </c>
      <c r="B69" s="8"/>
      <c r="C69" s="8"/>
      <c r="D69" s="8">
        <v>1</v>
      </c>
      <c r="E69" s="8"/>
      <c r="F69" s="8"/>
      <c r="G69" s="8"/>
      <c r="H69" s="8"/>
      <c r="I69" s="8"/>
      <c r="J69" s="8"/>
      <c r="K69" s="8"/>
      <c r="L69" s="8">
        <f t="shared" si="1"/>
        <v>1</v>
      </c>
      <c r="M69" s="27" t="s">
        <v>162</v>
      </c>
    </row>
    <row r="70" spans="1:13" x14ac:dyDescent="0.25">
      <c r="A70" s="9" t="s">
        <v>63</v>
      </c>
      <c r="B70" s="8">
        <v>1</v>
      </c>
      <c r="C70" s="8"/>
      <c r="D70" s="8">
        <v>2</v>
      </c>
      <c r="E70" s="8">
        <v>2</v>
      </c>
      <c r="F70" s="8">
        <v>10</v>
      </c>
      <c r="G70" s="8"/>
      <c r="H70" s="8">
        <v>2</v>
      </c>
      <c r="I70" s="8"/>
      <c r="J70" s="8">
        <v>12</v>
      </c>
      <c r="K70" s="8"/>
      <c r="L70" s="12">
        <f t="shared" ref="L70:L72" si="2">SUM(B70:K70)</f>
        <v>29</v>
      </c>
      <c r="M70" s="14" t="s">
        <v>109</v>
      </c>
    </row>
    <row r="71" spans="1:13" x14ac:dyDescent="0.25">
      <c r="A71" s="9" t="s">
        <v>64</v>
      </c>
      <c r="B71" s="8">
        <v>88</v>
      </c>
      <c r="C71" s="8">
        <v>157</v>
      </c>
      <c r="D71" s="8">
        <v>156</v>
      </c>
      <c r="E71" s="8">
        <v>81</v>
      </c>
      <c r="F71" s="8">
        <v>61</v>
      </c>
      <c r="G71" s="8">
        <v>164</v>
      </c>
      <c r="H71" s="8">
        <v>126</v>
      </c>
      <c r="I71" s="8">
        <v>69</v>
      </c>
      <c r="J71" s="8">
        <v>116</v>
      </c>
      <c r="K71" s="8">
        <v>129</v>
      </c>
      <c r="L71" s="12">
        <f t="shared" si="2"/>
        <v>1147</v>
      </c>
      <c r="M71" s="14" t="s">
        <v>145</v>
      </c>
    </row>
    <row r="72" spans="1:13" x14ac:dyDescent="0.25">
      <c r="A72" s="9" t="s">
        <v>65</v>
      </c>
      <c r="B72" s="8"/>
      <c r="C72" s="8"/>
      <c r="D72" s="8">
        <v>12</v>
      </c>
      <c r="E72" s="8">
        <v>19</v>
      </c>
      <c r="F72" s="8">
        <v>27</v>
      </c>
      <c r="G72" s="8">
        <v>22</v>
      </c>
      <c r="H72" s="8">
        <v>15</v>
      </c>
      <c r="I72" s="8">
        <v>2</v>
      </c>
      <c r="J72" s="8">
        <v>2</v>
      </c>
      <c r="K72" s="8">
        <v>68</v>
      </c>
      <c r="L72" s="12">
        <f t="shared" si="2"/>
        <v>167</v>
      </c>
      <c r="M72" s="14" t="s">
        <v>163</v>
      </c>
    </row>
    <row r="73" spans="1:13" x14ac:dyDescent="0.25">
      <c r="A73" s="16" t="s">
        <v>66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3"/>
      <c r="M73" s="14"/>
    </row>
    <row r="74" spans="1:13" x14ac:dyDescent="0.25">
      <c r="A74" s="8" t="s">
        <v>128</v>
      </c>
      <c r="B74" s="8"/>
      <c r="C74" s="8"/>
      <c r="D74" s="8"/>
      <c r="E74" s="8"/>
      <c r="F74" s="8"/>
      <c r="G74" s="8"/>
      <c r="H74" s="8"/>
      <c r="I74" s="8">
        <v>3</v>
      </c>
      <c r="J74" s="8"/>
      <c r="K74" s="8"/>
      <c r="L74" s="12">
        <f>SUM(B74:K74)</f>
        <v>3</v>
      </c>
      <c r="M74" s="14" t="s">
        <v>78</v>
      </c>
    </row>
    <row r="75" spans="1:13" x14ac:dyDescent="0.25">
      <c r="A75" s="8" t="s">
        <v>85</v>
      </c>
      <c r="B75" s="8"/>
      <c r="C75" s="8"/>
      <c r="D75" s="8"/>
      <c r="E75" s="8"/>
      <c r="F75" s="8"/>
      <c r="G75" s="8">
        <v>1</v>
      </c>
      <c r="H75" s="8"/>
      <c r="I75" s="8"/>
      <c r="J75" s="8"/>
      <c r="K75" s="8"/>
      <c r="L75" s="12">
        <f>SUM(B75:K75)</f>
        <v>1</v>
      </c>
      <c r="M75" s="14" t="s">
        <v>86</v>
      </c>
    </row>
    <row r="76" spans="1:13" x14ac:dyDescent="0.25">
      <c r="A76" s="8" t="s">
        <v>67</v>
      </c>
      <c r="B76" s="8"/>
      <c r="C76" s="8"/>
      <c r="D76" s="8"/>
      <c r="E76" s="8">
        <v>1</v>
      </c>
      <c r="F76" s="8">
        <v>220</v>
      </c>
      <c r="G76" s="8"/>
      <c r="H76" s="8"/>
      <c r="I76" s="8"/>
      <c r="J76" s="8"/>
      <c r="K76" s="8">
        <v>19</v>
      </c>
      <c r="L76" s="12">
        <f t="shared" ref="L76:L77" si="3">SUM(B76:K76)</f>
        <v>240</v>
      </c>
      <c r="M76" s="14" t="s">
        <v>89</v>
      </c>
    </row>
    <row r="77" spans="1:13" ht="15.75" thickBot="1" x14ac:dyDescent="0.3">
      <c r="A77" s="8" t="s">
        <v>68</v>
      </c>
      <c r="B77" s="8"/>
      <c r="C77" s="8"/>
      <c r="D77" s="8"/>
      <c r="E77" s="8"/>
      <c r="F77" s="8"/>
      <c r="G77" s="8"/>
      <c r="H77" s="8"/>
      <c r="I77" s="8">
        <v>1</v>
      </c>
      <c r="J77" s="8"/>
      <c r="K77" s="8"/>
      <c r="L77" s="12">
        <f t="shared" si="3"/>
        <v>1</v>
      </c>
      <c r="M77" s="14" t="s">
        <v>110</v>
      </c>
    </row>
    <row r="78" spans="1:13" x14ac:dyDescent="0.25">
      <c r="A78" s="30" t="s">
        <v>113</v>
      </c>
      <c r="B78" s="31">
        <f t="shared" ref="B78:H78" si="4">SUM(B3:B77)</f>
        <v>1203</v>
      </c>
      <c r="C78" s="31">
        <f t="shared" si="4"/>
        <v>2406</v>
      </c>
      <c r="D78" s="31">
        <f t="shared" si="4"/>
        <v>1785</v>
      </c>
      <c r="E78" s="31">
        <f>SUM(E3:E77)</f>
        <v>1489</v>
      </c>
      <c r="F78" s="31">
        <f t="shared" si="4"/>
        <v>2105</v>
      </c>
      <c r="G78" s="31">
        <f t="shared" si="4"/>
        <v>2348</v>
      </c>
      <c r="H78" s="31">
        <f t="shared" si="4"/>
        <v>1642</v>
      </c>
      <c r="I78" s="31">
        <f>SUM(I4:I77)</f>
        <v>1245</v>
      </c>
      <c r="J78" s="31">
        <f>SUM(J3:J77)</f>
        <v>1774</v>
      </c>
      <c r="K78" s="31">
        <f>SUM(K4:K77)</f>
        <v>1961</v>
      </c>
      <c r="L78" s="32">
        <f>SUM(B78:K78)</f>
        <v>17958</v>
      </c>
    </row>
    <row r="79" spans="1:13" ht="15.75" thickBot="1" x14ac:dyDescent="0.3">
      <c r="A79" s="33" t="s">
        <v>114</v>
      </c>
      <c r="B79" s="34">
        <v>41</v>
      </c>
      <c r="C79" s="34">
        <v>37</v>
      </c>
      <c r="D79" s="34">
        <v>43</v>
      </c>
      <c r="E79" s="34">
        <v>39</v>
      </c>
      <c r="F79" s="34">
        <v>37</v>
      </c>
      <c r="G79" s="34">
        <v>34</v>
      </c>
      <c r="H79" s="34">
        <v>39</v>
      </c>
      <c r="I79" s="34">
        <v>33</v>
      </c>
      <c r="J79" s="34">
        <v>34</v>
      </c>
      <c r="K79" s="34">
        <v>25</v>
      </c>
      <c r="L79" s="35">
        <v>68</v>
      </c>
    </row>
    <row r="80" spans="1:13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3" x14ac:dyDescent="0.25">
      <c r="A81" s="29" t="s">
        <v>164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3" spans="1:13" x14ac:dyDescent="0.25">
      <c r="A83" s="17" t="s">
        <v>115</v>
      </c>
      <c r="B83" t="s">
        <v>150</v>
      </c>
    </row>
    <row r="84" spans="1:13" x14ac:dyDescent="0.25">
      <c r="A84" t="s">
        <v>165</v>
      </c>
    </row>
    <row r="85" spans="1:13" x14ac:dyDescent="0.25">
      <c r="A85" t="s">
        <v>166</v>
      </c>
    </row>
    <row r="86" spans="1:13" x14ac:dyDescent="0.25">
      <c r="A86" t="s">
        <v>122</v>
      </c>
    </row>
    <row r="87" spans="1:13" x14ac:dyDescent="0.25">
      <c r="A87" t="s">
        <v>167</v>
      </c>
    </row>
    <row r="88" spans="1:13" x14ac:dyDescent="0.25">
      <c r="A88" t="s">
        <v>125</v>
      </c>
    </row>
    <row r="89" spans="1:13" s="24" customFormat="1" x14ac:dyDescent="0.25">
      <c r="A89" s="24" t="s">
        <v>152</v>
      </c>
      <c r="M89" s="25"/>
    </row>
    <row r="90" spans="1:13" s="24" customFormat="1" x14ac:dyDescent="0.25">
      <c r="A90" s="24" t="s">
        <v>171</v>
      </c>
      <c r="M90" s="25"/>
    </row>
    <row r="91" spans="1:13" x14ac:dyDescent="0.25">
      <c r="A91" t="s">
        <v>118</v>
      </c>
    </row>
    <row r="92" spans="1:13" x14ac:dyDescent="0.25">
      <c r="A92" s="17" t="s">
        <v>116</v>
      </c>
    </row>
    <row r="93" spans="1:13" x14ac:dyDescent="0.25">
      <c r="A93" t="s">
        <v>168</v>
      </c>
    </row>
    <row r="94" spans="1:13" x14ac:dyDescent="0.25">
      <c r="A94" t="s">
        <v>117</v>
      </c>
    </row>
    <row r="95" spans="1:13" x14ac:dyDescent="0.25">
      <c r="A95" t="s">
        <v>169</v>
      </c>
    </row>
    <row r="96" spans="1:13" x14ac:dyDescent="0.25">
      <c r="A96" t="s">
        <v>149</v>
      </c>
    </row>
    <row r="97" spans="1:1" x14ac:dyDescent="0.25">
      <c r="A97" t="s">
        <v>126</v>
      </c>
    </row>
    <row r="98" spans="1:1" x14ac:dyDescent="0.25">
      <c r="A98" t="s">
        <v>127</v>
      </c>
    </row>
    <row r="99" spans="1:1" x14ac:dyDescent="0.25">
      <c r="A99" t="s">
        <v>147</v>
      </c>
    </row>
    <row r="101" spans="1:1" x14ac:dyDescent="0.25">
      <c r="A101" t="s">
        <v>170</v>
      </c>
    </row>
    <row r="102" spans="1:1" x14ac:dyDescent="0.25">
      <c r="A102" t="s">
        <v>148</v>
      </c>
    </row>
  </sheetData>
  <pageMargins left="0.7" right="0.7" top="0.75" bottom="0.75" header="0.3" footer="0.3"/>
  <pageSetup orientation="landscape" r:id="rId1"/>
  <headerFooter>
    <oddHeader>&amp;CSummary for Peterborough Christmas Bird Count
17 December 2023</oddHeader>
    <oddFooter>&amp;CMaster Tally Sheet for Peterborough CBC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2024-01-06T01:27:26Z</cp:lastPrinted>
  <dcterms:created xsi:type="dcterms:W3CDTF">2018-12-16T01:28:50Z</dcterms:created>
  <dcterms:modified xsi:type="dcterms:W3CDTF">2024-01-08T21:17:53Z</dcterms:modified>
</cp:coreProperties>
</file>