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Martin\Orchid Production\2025\March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" l="1"/>
  <c r="L59" i="1" l="1"/>
  <c r="O56" i="1"/>
  <c r="F92" i="1"/>
  <c r="E92" i="1"/>
  <c r="L10" i="1"/>
  <c r="L5" i="1"/>
  <c r="D92" i="1"/>
  <c r="K92" i="1" l="1"/>
  <c r="H92" i="1"/>
  <c r="I92" i="1"/>
  <c r="J92" i="1"/>
  <c r="B92" i="1"/>
  <c r="L19" i="1" l="1"/>
  <c r="G92" i="1" l="1"/>
  <c r="L92" i="1" s="1"/>
  <c r="L3" i="1" l="1"/>
  <c r="L63" i="1" l="1"/>
  <c r="L91" i="1" l="1"/>
  <c r="L88" i="1"/>
  <c r="L87" i="1"/>
  <c r="L84" i="1"/>
  <c r="L86" i="1" s="1"/>
  <c r="L80" i="1"/>
  <c r="L81" i="1" s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2" i="1"/>
  <c r="L61" i="1"/>
  <c r="L60" i="1"/>
  <c r="L58" i="1"/>
  <c r="L57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8" i="1"/>
  <c r="L17" i="1"/>
  <c r="L16" i="1"/>
  <c r="L15" i="1"/>
  <c r="L14" i="1"/>
  <c r="L13" i="1"/>
  <c r="L12" i="1"/>
  <c r="L11" i="1"/>
  <c r="L8" i="1"/>
  <c r="L7" i="1"/>
  <c r="L6" i="1"/>
  <c r="L4" i="1"/>
  <c r="L89" i="1" l="1"/>
  <c r="L90" i="1" s="1"/>
</calcChain>
</file>

<file path=xl/sharedStrings.xml><?xml version="1.0" encoding="utf-8"?>
<sst xmlns="http://schemas.openxmlformats.org/spreadsheetml/2006/main" count="232" uniqueCount="231">
  <si>
    <t>Species</t>
  </si>
  <si>
    <t>Areas</t>
  </si>
  <si>
    <t>Total</t>
  </si>
  <si>
    <t>Canada Goose</t>
  </si>
  <si>
    <t>Trumpeter Swan</t>
  </si>
  <si>
    <t>Am. Black Duck</t>
  </si>
  <si>
    <t>Mallard</t>
  </si>
  <si>
    <t>Ring-necked Duck</t>
  </si>
  <si>
    <t>Bufflehead</t>
  </si>
  <si>
    <t>Common Goldeneye</t>
  </si>
  <si>
    <t>Hooded Merganser</t>
  </si>
  <si>
    <t>Common Merganser</t>
  </si>
  <si>
    <t>Ruffed Grouse</t>
  </si>
  <si>
    <t>Wild Turkey</t>
  </si>
  <si>
    <t>Common Loon</t>
  </si>
  <si>
    <t>Great Blue Heron</t>
  </si>
  <si>
    <t>Northern Harrier</t>
  </si>
  <si>
    <t>Sharp-shinned Hawk</t>
  </si>
  <si>
    <t>Cooper's Hawk</t>
  </si>
  <si>
    <t>Bald Eagle</t>
  </si>
  <si>
    <t>Red-tailed Hawk</t>
  </si>
  <si>
    <t>Rough-legged Hawk</t>
  </si>
  <si>
    <t>Ring-billed Gull</t>
  </si>
  <si>
    <t>Rock Pigeon</t>
  </si>
  <si>
    <t>Mourning Dove</t>
  </si>
  <si>
    <t>Eastern Screech-Owl</t>
  </si>
  <si>
    <t>Great Horned Owl</t>
  </si>
  <si>
    <t>Barred Owl</t>
  </si>
  <si>
    <t>Northern Saw-whet Owl</t>
  </si>
  <si>
    <t>Belted Kingfisher</t>
  </si>
  <si>
    <t>Red-bellied Woodpecker</t>
  </si>
  <si>
    <t>Downy Woodpecker</t>
  </si>
  <si>
    <t>Hairy Woodpecker</t>
  </si>
  <si>
    <t>Northern Flicker</t>
  </si>
  <si>
    <t>Pileated Woodpecker</t>
  </si>
  <si>
    <t>American Kestrel</t>
  </si>
  <si>
    <t>Merlin</t>
  </si>
  <si>
    <t>Peregrine Falcon</t>
  </si>
  <si>
    <t>Northern Shrike</t>
  </si>
  <si>
    <t>Blue Jay</t>
  </si>
  <si>
    <t>American Crow</t>
  </si>
  <si>
    <t>Common Raven</t>
  </si>
  <si>
    <t>Black-capped Chickadee</t>
  </si>
  <si>
    <t>Red-breasted Nuthatch</t>
  </si>
  <si>
    <t>White-breasted Nuthatch</t>
  </si>
  <si>
    <t>Brown Creeper</t>
  </si>
  <si>
    <t>Winter Wren</t>
  </si>
  <si>
    <t>Golden-crowned Kinglet</t>
  </si>
  <si>
    <t>Ruby-crowned Kinglet</t>
  </si>
  <si>
    <t>Hermit Thrush</t>
  </si>
  <si>
    <t>American Robin</t>
  </si>
  <si>
    <t>European Starling</t>
  </si>
  <si>
    <t>Cedar Waxwing</t>
  </si>
  <si>
    <t>Snow Bunting</t>
  </si>
  <si>
    <t>Am. Tree Sparrow</t>
  </si>
  <si>
    <t>Dark-eyed Junco</t>
  </si>
  <si>
    <t>White-crowned Sparrow</t>
  </si>
  <si>
    <t>White-throated Sparrow</t>
  </si>
  <si>
    <t>Song Sparrow</t>
  </si>
  <si>
    <t>Eastern Towhee</t>
  </si>
  <si>
    <t>Northern Cardinal</t>
  </si>
  <si>
    <t>Red-winged Blackbird</t>
  </si>
  <si>
    <t>Brown-headed Cowbird</t>
  </si>
  <si>
    <t>House Finch</t>
  </si>
  <si>
    <t>Purple Finch</t>
  </si>
  <si>
    <t>Red Crossbill</t>
  </si>
  <si>
    <t>White-winged Crossbill</t>
  </si>
  <si>
    <t>American Goldfinch</t>
  </si>
  <si>
    <t>House Sparrow</t>
  </si>
  <si>
    <t>Unidentified Species</t>
  </si>
  <si>
    <t>merganser spp</t>
  </si>
  <si>
    <t>accipiter spp</t>
  </si>
  <si>
    <t>gull spp</t>
  </si>
  <si>
    <t>woodpecker spp</t>
  </si>
  <si>
    <t>waxwing spp</t>
  </si>
  <si>
    <t>finch spp</t>
  </si>
  <si>
    <t>Record</t>
  </si>
  <si>
    <t>High</t>
  </si>
  <si>
    <t>3795/2015</t>
  </si>
  <si>
    <t>30 in 1974</t>
  </si>
  <si>
    <t>Mallard (domestic typle)</t>
  </si>
  <si>
    <t>18 in 1987</t>
  </si>
  <si>
    <t>Am Black Duck x Mallard</t>
  </si>
  <si>
    <t>3 in 2012</t>
  </si>
  <si>
    <t>13 in 2015</t>
  </si>
  <si>
    <t>292 in 2001</t>
  </si>
  <si>
    <t>1 in 2013</t>
  </si>
  <si>
    <t>40 in 2017</t>
  </si>
  <si>
    <t>82 in 1979</t>
  </si>
  <si>
    <t>306 in 2014</t>
  </si>
  <si>
    <t>2 in 2001</t>
  </si>
  <si>
    <t>4 in 1973</t>
  </si>
  <si>
    <t>2 in 2019</t>
  </si>
  <si>
    <t>6 in 2006</t>
  </si>
  <si>
    <t>3 in 1985</t>
  </si>
  <si>
    <t>64 in 2014</t>
  </si>
  <si>
    <t>5 in 1963</t>
  </si>
  <si>
    <t>2 in 2013</t>
  </si>
  <si>
    <t>buteo spp.</t>
  </si>
  <si>
    <t>hawk spp.</t>
  </si>
  <si>
    <t>2 in 1979</t>
  </si>
  <si>
    <t>1302/1998</t>
  </si>
  <si>
    <t>2 in 2016</t>
  </si>
  <si>
    <t>286 in 1997</t>
  </si>
  <si>
    <t>2072/2020</t>
  </si>
  <si>
    <t>5 in 2020</t>
  </si>
  <si>
    <t>1 in 2004</t>
  </si>
  <si>
    <t>4 in 1993</t>
  </si>
  <si>
    <t>owl spp.</t>
  </si>
  <si>
    <t>2 in 1981</t>
  </si>
  <si>
    <t>84 in 1975</t>
  </si>
  <si>
    <t>28 in 2020</t>
  </si>
  <si>
    <t>falcon spp.</t>
  </si>
  <si>
    <t>1 in 2020</t>
  </si>
  <si>
    <t>29 in 1986</t>
  </si>
  <si>
    <t>3 in 1975</t>
  </si>
  <si>
    <t>563 in 2020</t>
  </si>
  <si>
    <t>956 in 2020</t>
  </si>
  <si>
    <t>3123/2020</t>
  </si>
  <si>
    <t>74 in 2020</t>
  </si>
  <si>
    <t>335 in 2020</t>
  </si>
  <si>
    <t>21 in 1982</t>
  </si>
  <si>
    <t>47 in 1982</t>
  </si>
  <si>
    <t>1 in 2014</t>
  </si>
  <si>
    <t>Eastern Bluebird</t>
  </si>
  <si>
    <t>1943/2016</t>
  </si>
  <si>
    <t>9 in 1981</t>
  </si>
  <si>
    <t>150 in 1999</t>
  </si>
  <si>
    <t>737 in 1989</t>
  </si>
  <si>
    <t>1683/1989</t>
  </si>
  <si>
    <t>27 in 1982</t>
  </si>
  <si>
    <t>1 in 1983</t>
  </si>
  <si>
    <t>457 in 2020</t>
  </si>
  <si>
    <t>13 in 2011</t>
  </si>
  <si>
    <t>12 in 1966</t>
  </si>
  <si>
    <t>blackbird spp.</t>
  </si>
  <si>
    <t>2 in 1975</t>
  </si>
  <si>
    <t>1197/1991</t>
  </si>
  <si>
    <t>60 in 2015</t>
  </si>
  <si>
    <t>4 in 1969</t>
  </si>
  <si>
    <t>379 in 2008</t>
  </si>
  <si>
    <t>crossbill spp.</t>
  </si>
  <si>
    <t>1 in 1977</t>
  </si>
  <si>
    <t>2209/1981</t>
  </si>
  <si>
    <t>30 in 2006</t>
  </si>
  <si>
    <t>1264/2012</t>
  </si>
  <si>
    <t>Gt. White-fronted Goose</t>
  </si>
  <si>
    <t>1 in 2023</t>
  </si>
  <si>
    <t>13 in 2022</t>
  </si>
  <si>
    <t>4 in 1982</t>
  </si>
  <si>
    <t>6 in 2023</t>
  </si>
  <si>
    <t>40 in 2021</t>
  </si>
  <si>
    <t>880 In 2023</t>
  </si>
  <si>
    <t>7 in 2022</t>
  </si>
  <si>
    <t>16 in 2022</t>
  </si>
  <si>
    <t>20 in 2021</t>
  </si>
  <si>
    <t>418 in 2023</t>
  </si>
  <si>
    <t>1416 in 2022</t>
  </si>
  <si>
    <t>8 in 2021</t>
  </si>
  <si>
    <t>40 in 1992</t>
  </si>
  <si>
    <t>5 in 2021</t>
  </si>
  <si>
    <t>135 in 2022</t>
  </si>
  <si>
    <t>7 in 2021</t>
  </si>
  <si>
    <t>14 in 1979</t>
  </si>
  <si>
    <t>Canada Jay</t>
  </si>
  <si>
    <t>70 in 2021</t>
  </si>
  <si>
    <t>3 in 2021</t>
  </si>
  <si>
    <t>6485 in 2021</t>
  </si>
  <si>
    <t>597 in 2022</t>
  </si>
  <si>
    <t>1097 in 2021</t>
  </si>
  <si>
    <t>18 in 2021</t>
  </si>
  <si>
    <t>1397 in 2021</t>
  </si>
  <si>
    <t>American Goshawk</t>
  </si>
  <si>
    <t>American Herring Guil</t>
  </si>
  <si>
    <t>Total Species</t>
  </si>
  <si>
    <t>Total Individuals</t>
  </si>
  <si>
    <t>Area 5 (Burnham)</t>
  </si>
  <si>
    <t>Area 4 (Douro Wedge)</t>
  </si>
  <si>
    <t>Area 7 (Airport)</t>
  </si>
  <si>
    <t>Area 8 - (Cavan Swamp)</t>
  </si>
  <si>
    <t>Kei Weiskotof.  Feeders - Marie Duscheneau, John Faultley, Don Pettypiece</t>
  </si>
  <si>
    <t>Area 6 (Stewart Hall/Landfill</t>
  </si>
  <si>
    <t>new</t>
  </si>
  <si>
    <t xml:space="preserve">Area 3 (Lakefield, Otoonabee </t>
  </si>
  <si>
    <t xml:space="preserve">            River East0</t>
  </si>
  <si>
    <t xml:space="preserve">Dave Milsom. Liz Milsom, Kathryn Sheridan, David Britton, Kale Worman, Jax Nasimok, Bruce Kidd, </t>
  </si>
  <si>
    <t>Area 2 (Selwyn)</t>
  </si>
  <si>
    <t>Drew Monkman, Brian Wales,  Ken Elliott, Lynn Delany, San Chrmowic, Iain Rayner, feeder: Betty Morrison</t>
  </si>
  <si>
    <t># of Prior</t>
  </si>
  <si>
    <t>Counts</t>
  </si>
  <si>
    <t xml:space="preserve">Record Highs and # of Prior Counts is from Natioanl Audubon Society CBC database </t>
  </si>
  <si>
    <t>New Species for Count</t>
  </si>
  <si>
    <t>New Hybrid for Count</t>
  </si>
  <si>
    <t>new hybrid</t>
  </si>
  <si>
    <t>Record High Numbers</t>
  </si>
  <si>
    <t>28 in 2023</t>
  </si>
  <si>
    <t>8 in 2023</t>
  </si>
  <si>
    <t>Other Highlights</t>
  </si>
  <si>
    <t>Declines</t>
  </si>
  <si>
    <t>declining numbers of House Finch and House Sparrow</t>
  </si>
  <si>
    <t>Double-crested Cormorant</t>
  </si>
  <si>
    <t>white-winged gull spp</t>
  </si>
  <si>
    <t>duck spp.</t>
  </si>
  <si>
    <t>Matthew Tobey, Scottt McKinlay, Rene Gareau, Antje Gareau, Noeolle Deanne</t>
  </si>
  <si>
    <t>Scott Gibson, Jerry Ball, Ken Morrison, Martha Lawrence, Sandy Garvey, Linda Sunderland, Colin Jones, Matt Gavin,</t>
  </si>
  <si>
    <t>Rose Addison, Peter Addison</t>
  </si>
  <si>
    <t xml:space="preserve">Chris Risley, Erica Nol, Gary Heuvel, Kale Worman, Marilyn Hubley, Jane Kroes, Ed Addison, </t>
  </si>
  <si>
    <t>Area 9 - Downtown</t>
  </si>
  <si>
    <t>Area p (Jackson Park)</t>
  </si>
  <si>
    <t>Maartin Parker, Sue Hill, Kathy Paarker, Stefani Maris, Erin McGauley, Nuala Murname, Michelle Monkman,</t>
  </si>
  <si>
    <t>Jim Cashrome</t>
  </si>
  <si>
    <t>Count Week</t>
  </si>
  <si>
    <t>Bill Crins, Ben Taylor, Tim Haan, Donald Sutherland, Mike Burrell, Natasha Carr, Emma Carr, Louis Chora</t>
  </si>
  <si>
    <t xml:space="preserve">               Bridgenorth</t>
  </si>
  <si>
    <t>Area 1 ( Chemong/</t>
  </si>
  <si>
    <t>Don McLeod, Colleen Lynch, Dan Riley, Amy Semple, Debbie Byrns. Feeder - John Williams, Robyn McKinlay</t>
  </si>
  <si>
    <t>Carrie Sadowski, Carol Horner, Susan Chow, Scott Gibson, Carly Davenport, Craig Ham, Jonathon Alsop</t>
  </si>
  <si>
    <t>Red-bellied Woodpecker (44),  Northern Flicker (9), Common Raven (79), Hermit Thrush (6)</t>
  </si>
  <si>
    <t>Hairy Woodpecker (84 ties previous high  ftom 1975 count)), Ruby-crowned Kinglet (1 - ties previous high - 4th time)</t>
  </si>
  <si>
    <t>(either 3 days before or 3 days after count but not on count dad)</t>
  </si>
  <si>
    <t xml:space="preserve">Janet Kelly, Warren Dunlop, Cathy Douglas, Phil Shaw, Anda Rungis, Fiona McKay, feeder = Sue Paradisis, </t>
  </si>
  <si>
    <t>Pam Martin, Joan DiFruscia, Robert DiFruscia, Steve Paul, Laurie Healey, Saxcha Dho, Tim Haan, feeder - Bill Crins</t>
  </si>
  <si>
    <t>Date for 2025 Count -- Sunday, December 14th, 2025</t>
  </si>
  <si>
    <t>Thanks for you assistance in this continuing citizen-science project in Peterborough</t>
  </si>
  <si>
    <t>Martin Parker, Count Compiler</t>
  </si>
  <si>
    <t>Double-crested Cormorant (140th species recorded on count)</t>
  </si>
  <si>
    <t>Canada/dpmestic goose hybrid</t>
  </si>
  <si>
    <t>Canada/domestic Goose hybrid</t>
  </si>
  <si>
    <t>White-crowned Sparow (2), Red Crossbill (20)</t>
  </si>
  <si>
    <t>Count Area</t>
  </si>
  <si>
    <t>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</si>
</sst>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Fill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/>
    <xf numFmtId="0" fontId="1" fillId="0" borderId="1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/>
    <xf numFmtId="0" fontId="1" fillId="0" borderId="19" xfId="0" applyFont="1" applyBorder="1"/>
    <xf numFmtId="0" fontId="1" fillId="0" borderId="17" xfId="0" applyFont="1" applyBorder="1"/>
    <xf numFmtId="0" fontId="1" fillId="0" borderId="20" xfId="0" applyFont="1" applyBorder="1"/>
    <xf numFmtId="0" fontId="0" fillId="0" borderId="8" xfId="0" applyFont="1" applyBorder="1"/>
    <xf numFmtId="0" fontId="1" fillId="0" borderId="11" xfId="0" applyFont="1" applyBorder="1"/>
    <xf numFmtId="0" fontId="1" fillId="0" borderId="15" xfId="0" applyFont="1" applyBorder="1" applyAlignment="1">
      <alignment horizontal="center"/>
    </xf>
    <xf numFmtId="0" fontId="0" fillId="0" borderId="21" xfId="0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28" xfId="0" applyBorder="1"/>
    <xf numFmtId="0" fontId="0" fillId="0" borderId="28" xfId="0" applyBorder="1" applyAlignment="1">
      <alignment horizontal="center"/>
    </xf>
    <xf numFmtId="0" fontId="0" fillId="0" borderId="27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showWhiteSpace="0" view="pageLayout" zoomScale="145" zoomScaleNormal="130" zoomScalePageLayoutView="145" workbookViewId="0">
      <selection activeCell="F103" sqref="F103"/>
    </sheetView>
  </sheetViews>
  <sheetFormatPr defaultColWidth="9.140625" defaultRowHeight="15" x14ac:dyDescent="0.25"/>
  <cols>
    <col min="1" max="1" width="25.140625" customWidth="1"/>
    <col min="2" max="11" width="6.42578125" customWidth="1"/>
    <col min="13" max="13" width="12.5703125" style="17" customWidth="1"/>
    <col min="14" max="14" width="9.140625" style="17"/>
  </cols>
  <sheetData>
    <row r="1" spans="1:14" ht="15.75" thickBot="1" x14ac:dyDescent="0.3">
      <c r="A1" s="1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11" t="s">
        <v>2</v>
      </c>
      <c r="M1" s="37" t="s">
        <v>76</v>
      </c>
      <c r="N1" s="35" t="s">
        <v>188</v>
      </c>
    </row>
    <row r="2" spans="1:14" ht="15.75" thickBot="1" x14ac:dyDescent="0.3">
      <c r="A2" s="6"/>
      <c r="B2" s="7">
        <v>1</v>
      </c>
      <c r="C2" s="7">
        <v>2</v>
      </c>
      <c r="D2" s="7">
        <v>3</v>
      </c>
      <c r="E2" s="2">
        <v>4</v>
      </c>
      <c r="F2" s="7">
        <v>5</v>
      </c>
      <c r="G2" s="3">
        <v>6</v>
      </c>
      <c r="H2" s="7">
        <v>7</v>
      </c>
      <c r="I2" s="7">
        <v>8</v>
      </c>
      <c r="J2" s="7">
        <v>9</v>
      </c>
      <c r="K2" s="2">
        <v>10</v>
      </c>
      <c r="L2" s="12"/>
      <c r="M2" s="38" t="s">
        <v>77</v>
      </c>
      <c r="N2" s="36" t="s">
        <v>189</v>
      </c>
    </row>
    <row r="3" spans="1:14" x14ac:dyDescent="0.25">
      <c r="A3" s="8" t="s">
        <v>146</v>
      </c>
      <c r="B3" s="20"/>
      <c r="C3" s="20"/>
      <c r="D3" s="20"/>
      <c r="E3" s="20"/>
      <c r="F3" s="20"/>
      <c r="G3" s="20"/>
      <c r="H3" s="20">
        <v>1</v>
      </c>
      <c r="I3" s="20"/>
      <c r="J3" s="20"/>
      <c r="K3" s="20"/>
      <c r="L3" s="26">
        <f>SUM(B3:K3)</f>
        <v>1</v>
      </c>
      <c r="M3" s="20" t="s">
        <v>147</v>
      </c>
      <c r="N3" s="20">
        <v>1</v>
      </c>
    </row>
    <row r="4" spans="1:14" x14ac:dyDescent="0.25">
      <c r="A4" s="9" t="s">
        <v>3</v>
      </c>
      <c r="B4" s="9"/>
      <c r="C4" s="9"/>
      <c r="D4" s="9">
        <v>592</v>
      </c>
      <c r="E4" s="9">
        <v>228</v>
      </c>
      <c r="F4" s="9">
        <v>309</v>
      </c>
      <c r="G4" s="9">
        <v>225</v>
      </c>
      <c r="H4" s="9">
        <v>471</v>
      </c>
      <c r="I4" s="9">
        <v>11</v>
      </c>
      <c r="J4" s="9">
        <v>443</v>
      </c>
      <c r="K4" s="9">
        <v>217</v>
      </c>
      <c r="L4" s="13">
        <f t="shared" ref="L4:L35" si="0">SUM(B4:K4)</f>
        <v>2496</v>
      </c>
      <c r="M4" s="15" t="s">
        <v>78</v>
      </c>
      <c r="N4" s="16">
        <v>43</v>
      </c>
    </row>
    <row r="5" spans="1:14" x14ac:dyDescent="0.25">
      <c r="A5" s="18" t="s">
        <v>227</v>
      </c>
      <c r="B5" s="18"/>
      <c r="C5" s="18"/>
      <c r="D5" s="18">
        <v>1</v>
      </c>
      <c r="E5" s="18"/>
      <c r="F5" s="18"/>
      <c r="G5" s="18"/>
      <c r="H5" s="18"/>
      <c r="I5" s="18"/>
      <c r="J5" s="18"/>
      <c r="K5" s="18"/>
      <c r="L5" s="27">
        <f>SUM(B5:K5)</f>
        <v>1</v>
      </c>
      <c r="M5" s="28" t="s">
        <v>193</v>
      </c>
      <c r="N5" s="16">
        <v>0</v>
      </c>
    </row>
    <row r="6" spans="1:14" x14ac:dyDescent="0.25">
      <c r="A6" s="9" t="s">
        <v>4</v>
      </c>
      <c r="B6" s="9"/>
      <c r="C6" s="9"/>
      <c r="D6" s="9">
        <v>8</v>
      </c>
      <c r="E6" s="9"/>
      <c r="F6" s="9"/>
      <c r="G6" s="9"/>
      <c r="H6" s="9"/>
      <c r="I6" s="9"/>
      <c r="J6" s="9"/>
      <c r="K6" s="9"/>
      <c r="L6" s="13">
        <f t="shared" si="0"/>
        <v>8</v>
      </c>
      <c r="M6" s="15" t="s">
        <v>148</v>
      </c>
      <c r="N6" s="16">
        <v>4</v>
      </c>
    </row>
    <row r="7" spans="1:14" x14ac:dyDescent="0.25">
      <c r="A7" s="9" t="s">
        <v>5</v>
      </c>
      <c r="B7" s="9"/>
      <c r="C7" s="9"/>
      <c r="D7" s="9">
        <v>2</v>
      </c>
      <c r="E7" s="9"/>
      <c r="F7" s="9">
        <v>2</v>
      </c>
      <c r="G7" s="9">
        <v>1</v>
      </c>
      <c r="H7" s="9">
        <v>6</v>
      </c>
      <c r="I7" s="9"/>
      <c r="J7" s="9"/>
      <c r="K7" s="9"/>
      <c r="L7" s="13">
        <f t="shared" si="0"/>
        <v>11</v>
      </c>
      <c r="M7" s="15" t="s">
        <v>79</v>
      </c>
      <c r="N7" s="16">
        <v>51</v>
      </c>
    </row>
    <row r="8" spans="1:14" x14ac:dyDescent="0.25">
      <c r="A8" s="9" t="s">
        <v>6</v>
      </c>
      <c r="B8" s="9"/>
      <c r="C8" s="9"/>
      <c r="D8" s="9">
        <v>329</v>
      </c>
      <c r="E8" s="9">
        <v>152</v>
      </c>
      <c r="F8" s="9">
        <v>159</v>
      </c>
      <c r="G8" s="9">
        <v>62</v>
      </c>
      <c r="H8" s="9">
        <v>146</v>
      </c>
      <c r="I8" s="9"/>
      <c r="J8" s="9">
        <v>2</v>
      </c>
      <c r="K8" s="9">
        <v>131</v>
      </c>
      <c r="L8" s="13">
        <f t="shared" si="0"/>
        <v>981</v>
      </c>
      <c r="M8" s="15" t="s">
        <v>145</v>
      </c>
      <c r="N8" s="16">
        <v>54</v>
      </c>
    </row>
    <row r="9" spans="1:14" x14ac:dyDescent="0.25">
      <c r="A9" s="9" t="s">
        <v>80</v>
      </c>
      <c r="B9" s="9"/>
      <c r="C9" s="9"/>
      <c r="D9" s="9"/>
      <c r="E9" s="9"/>
      <c r="F9" s="9"/>
      <c r="G9" s="9"/>
      <c r="H9" s="9"/>
      <c r="I9" s="9"/>
      <c r="J9" s="9"/>
      <c r="K9" s="9"/>
      <c r="L9" s="13">
        <v>0</v>
      </c>
      <c r="M9" s="15" t="s">
        <v>81</v>
      </c>
      <c r="N9" s="16">
        <v>6</v>
      </c>
    </row>
    <row r="10" spans="1:14" x14ac:dyDescent="0.25">
      <c r="A10" s="9" t="s">
        <v>82</v>
      </c>
      <c r="B10" s="9"/>
      <c r="C10" s="9"/>
      <c r="D10" s="9"/>
      <c r="E10" s="9"/>
      <c r="F10" s="9">
        <v>1</v>
      </c>
      <c r="G10" s="9"/>
      <c r="H10" s="9"/>
      <c r="I10" s="9"/>
      <c r="J10" s="9"/>
      <c r="K10" s="9"/>
      <c r="L10" s="13">
        <f>SUM(B10:K10)</f>
        <v>1</v>
      </c>
      <c r="M10" s="15" t="s">
        <v>149</v>
      </c>
      <c r="N10" s="16">
        <v>5</v>
      </c>
    </row>
    <row r="11" spans="1:14" x14ac:dyDescent="0.25">
      <c r="A11" s="9" t="s">
        <v>7</v>
      </c>
      <c r="B11" s="9"/>
      <c r="C11" s="9"/>
      <c r="D11" s="9">
        <v>1</v>
      </c>
      <c r="E11" s="9"/>
      <c r="F11" s="9"/>
      <c r="G11" s="9"/>
      <c r="H11" s="9"/>
      <c r="I11" s="9"/>
      <c r="J11" s="9"/>
      <c r="K11" s="9"/>
      <c r="L11" s="13">
        <f t="shared" si="0"/>
        <v>1</v>
      </c>
      <c r="M11" s="15" t="s">
        <v>83</v>
      </c>
      <c r="N11" s="16">
        <v>4</v>
      </c>
    </row>
    <row r="12" spans="1:14" x14ac:dyDescent="0.25">
      <c r="A12" s="9" t="s">
        <v>8</v>
      </c>
      <c r="B12" s="9"/>
      <c r="C12" s="9"/>
      <c r="D12" s="9">
        <v>11</v>
      </c>
      <c r="E12" s="9"/>
      <c r="F12" s="9"/>
      <c r="G12" s="9"/>
      <c r="H12" s="9"/>
      <c r="I12" s="9"/>
      <c r="J12" s="9"/>
      <c r="K12" s="9"/>
      <c r="L12" s="13">
        <f t="shared" si="0"/>
        <v>11</v>
      </c>
      <c r="M12" s="15" t="s">
        <v>84</v>
      </c>
      <c r="N12" s="16">
        <v>19</v>
      </c>
    </row>
    <row r="13" spans="1:14" x14ac:dyDescent="0.25">
      <c r="A13" s="9" t="s">
        <v>9</v>
      </c>
      <c r="B13" s="9"/>
      <c r="C13" s="9"/>
      <c r="D13" s="9">
        <v>75</v>
      </c>
      <c r="E13" s="9">
        <v>2</v>
      </c>
      <c r="F13" s="9">
        <v>20</v>
      </c>
      <c r="G13" s="9">
        <v>20</v>
      </c>
      <c r="H13" s="9">
        <v>11</v>
      </c>
      <c r="I13" s="9"/>
      <c r="J13" s="9"/>
      <c r="K13" s="9"/>
      <c r="L13" s="13">
        <f t="shared" si="0"/>
        <v>128</v>
      </c>
      <c r="M13" s="15" t="s">
        <v>85</v>
      </c>
      <c r="N13" s="16">
        <v>57</v>
      </c>
    </row>
    <row r="14" spans="1:14" x14ac:dyDescent="0.25">
      <c r="A14" s="9" t="s">
        <v>10</v>
      </c>
      <c r="B14" s="9"/>
      <c r="C14" s="9"/>
      <c r="D14" s="9">
        <v>8</v>
      </c>
      <c r="E14" s="9">
        <v>5</v>
      </c>
      <c r="F14" s="9">
        <v>4</v>
      </c>
      <c r="G14" s="9">
        <v>1</v>
      </c>
      <c r="H14" s="9"/>
      <c r="I14" s="9"/>
      <c r="J14" s="9"/>
      <c r="K14" s="9">
        <v>5</v>
      </c>
      <c r="L14" s="13">
        <f t="shared" si="0"/>
        <v>23</v>
      </c>
      <c r="M14" s="15" t="s">
        <v>151</v>
      </c>
      <c r="N14" s="16">
        <v>37</v>
      </c>
    </row>
    <row r="15" spans="1:14" x14ac:dyDescent="0.25">
      <c r="A15" s="9" t="s">
        <v>11</v>
      </c>
      <c r="B15" s="9"/>
      <c r="C15" s="9">
        <v>30</v>
      </c>
      <c r="D15" s="9">
        <v>15</v>
      </c>
      <c r="E15" s="9"/>
      <c r="F15" s="9">
        <v>14</v>
      </c>
      <c r="G15" s="9">
        <v>7</v>
      </c>
      <c r="H15" s="9">
        <v>4</v>
      </c>
      <c r="I15" s="9"/>
      <c r="J15" s="9"/>
      <c r="K15" s="9">
        <v>3</v>
      </c>
      <c r="L15" s="13">
        <f t="shared" si="0"/>
        <v>73</v>
      </c>
      <c r="M15" s="15" t="s">
        <v>152</v>
      </c>
      <c r="N15" s="16">
        <v>49</v>
      </c>
    </row>
    <row r="16" spans="1:14" x14ac:dyDescent="0.25">
      <c r="A16" s="9" t="s">
        <v>12</v>
      </c>
      <c r="B16" s="9">
        <v>2</v>
      </c>
      <c r="C16" s="9"/>
      <c r="D16" s="9">
        <v>1</v>
      </c>
      <c r="E16" s="9">
        <v>1</v>
      </c>
      <c r="F16" s="9"/>
      <c r="G16" s="9"/>
      <c r="H16" s="9">
        <v>1</v>
      </c>
      <c r="I16" s="9"/>
      <c r="J16" s="9">
        <v>1</v>
      </c>
      <c r="K16" s="9"/>
      <c r="L16" s="13">
        <f t="shared" si="0"/>
        <v>6</v>
      </c>
      <c r="M16" s="15" t="s">
        <v>88</v>
      </c>
      <c r="N16" s="16">
        <v>62</v>
      </c>
    </row>
    <row r="17" spans="1:14" x14ac:dyDescent="0.25">
      <c r="A17" s="9" t="s">
        <v>13</v>
      </c>
      <c r="B17" s="9">
        <v>5</v>
      </c>
      <c r="C17" s="9">
        <v>80</v>
      </c>
      <c r="D17" s="9">
        <v>37</v>
      </c>
      <c r="E17" s="9"/>
      <c r="F17" s="9">
        <v>32</v>
      </c>
      <c r="G17" s="9">
        <v>32</v>
      </c>
      <c r="H17" s="9">
        <v>20</v>
      </c>
      <c r="I17" s="9"/>
      <c r="J17" s="9">
        <v>55</v>
      </c>
      <c r="K17" s="9"/>
      <c r="L17" s="13">
        <f t="shared" si="0"/>
        <v>261</v>
      </c>
      <c r="M17" s="15" t="s">
        <v>89</v>
      </c>
      <c r="N17" s="16">
        <v>19</v>
      </c>
    </row>
    <row r="18" spans="1:14" x14ac:dyDescent="0.25">
      <c r="A18" s="9" t="s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13">
        <f t="shared" si="0"/>
        <v>0</v>
      </c>
      <c r="M18" s="15" t="s">
        <v>90</v>
      </c>
      <c r="N18" s="16">
        <v>6</v>
      </c>
    </row>
    <row r="19" spans="1:14" x14ac:dyDescent="0.25">
      <c r="A19" s="18" t="s">
        <v>200</v>
      </c>
      <c r="B19" s="18"/>
      <c r="C19" s="18"/>
      <c r="D19" s="18">
        <v>1</v>
      </c>
      <c r="E19" s="18"/>
      <c r="F19" s="18"/>
      <c r="G19" s="18"/>
      <c r="H19" s="18"/>
      <c r="I19" s="18"/>
      <c r="J19" s="18"/>
      <c r="K19" s="18"/>
      <c r="L19" s="27">
        <f>SUM(B19:K19)</f>
        <v>1</v>
      </c>
      <c r="M19" s="28" t="s">
        <v>182</v>
      </c>
      <c r="N19" s="16"/>
    </row>
    <row r="20" spans="1:14" x14ac:dyDescent="0.25">
      <c r="A20" s="9" t="s">
        <v>15</v>
      </c>
      <c r="B20" s="9">
        <v>1</v>
      </c>
      <c r="C20" s="9"/>
      <c r="D20" s="9"/>
      <c r="E20" s="9"/>
      <c r="F20" s="9"/>
      <c r="G20" s="9"/>
      <c r="H20" s="9"/>
      <c r="I20" s="9"/>
      <c r="J20" s="9"/>
      <c r="K20" s="9"/>
      <c r="L20" s="13">
        <f t="shared" si="0"/>
        <v>1</v>
      </c>
      <c r="M20" s="15" t="s">
        <v>91</v>
      </c>
      <c r="N20" s="16">
        <v>21</v>
      </c>
    </row>
    <row r="21" spans="1:14" x14ac:dyDescent="0.25">
      <c r="A21" s="9" t="s">
        <v>16</v>
      </c>
      <c r="B21" s="9"/>
      <c r="C21" s="9"/>
      <c r="D21" s="9"/>
      <c r="E21" s="9"/>
      <c r="F21" s="9"/>
      <c r="G21" s="9">
        <v>3</v>
      </c>
      <c r="H21" s="9"/>
      <c r="I21" s="9"/>
      <c r="J21" s="9"/>
      <c r="K21" s="9"/>
      <c r="L21" s="13">
        <f t="shared" si="0"/>
        <v>3</v>
      </c>
      <c r="M21" s="15" t="s">
        <v>93</v>
      </c>
      <c r="N21" s="16">
        <v>20</v>
      </c>
    </row>
    <row r="22" spans="1:14" x14ac:dyDescent="0.25">
      <c r="A22" s="9" t="s">
        <v>17</v>
      </c>
      <c r="B22" s="9"/>
      <c r="C22" s="9"/>
      <c r="D22" s="9">
        <v>2</v>
      </c>
      <c r="E22" s="9"/>
      <c r="F22" s="9"/>
      <c r="G22" s="9"/>
      <c r="H22" s="9">
        <v>2</v>
      </c>
      <c r="I22" s="9"/>
      <c r="J22" s="9">
        <v>1</v>
      </c>
      <c r="K22" s="9"/>
      <c r="L22" s="13">
        <f t="shared" si="0"/>
        <v>5</v>
      </c>
      <c r="M22" s="15" t="s">
        <v>153</v>
      </c>
      <c r="N22" s="16">
        <v>47</v>
      </c>
    </row>
    <row r="23" spans="1:14" x14ac:dyDescent="0.25">
      <c r="A23" s="9" t="s">
        <v>18</v>
      </c>
      <c r="B23" s="9">
        <v>1</v>
      </c>
      <c r="C23" s="9"/>
      <c r="D23" s="9">
        <v>2</v>
      </c>
      <c r="E23" s="9">
        <v>2</v>
      </c>
      <c r="F23" s="9">
        <v>1</v>
      </c>
      <c r="G23" s="9"/>
      <c r="H23" s="9"/>
      <c r="I23" s="9">
        <v>1</v>
      </c>
      <c r="J23" s="9">
        <v>1</v>
      </c>
      <c r="K23" s="9"/>
      <c r="L23" s="13">
        <f t="shared" si="0"/>
        <v>8</v>
      </c>
      <c r="M23" s="15" t="s">
        <v>154</v>
      </c>
      <c r="N23" s="16">
        <v>47</v>
      </c>
    </row>
    <row r="24" spans="1:14" x14ac:dyDescent="0.25">
      <c r="A24" s="9" t="s">
        <v>19</v>
      </c>
      <c r="B24" s="9">
        <v>1</v>
      </c>
      <c r="C24" s="9">
        <v>1</v>
      </c>
      <c r="D24" s="9">
        <v>3</v>
      </c>
      <c r="E24" s="9"/>
      <c r="F24" s="9">
        <v>1</v>
      </c>
      <c r="G24" s="9">
        <v>3</v>
      </c>
      <c r="H24" s="9">
        <v>1</v>
      </c>
      <c r="I24" s="9">
        <v>2</v>
      </c>
      <c r="J24" s="9">
        <v>1</v>
      </c>
      <c r="K24" s="9"/>
      <c r="L24" s="13">
        <f t="shared" si="0"/>
        <v>13</v>
      </c>
      <c r="M24" s="15" t="s">
        <v>155</v>
      </c>
      <c r="N24" s="16">
        <v>18</v>
      </c>
    </row>
    <row r="25" spans="1:14" x14ac:dyDescent="0.25">
      <c r="A25" s="9" t="s">
        <v>20</v>
      </c>
      <c r="B25" s="9">
        <v>5</v>
      </c>
      <c r="C25" s="9">
        <v>9</v>
      </c>
      <c r="D25" s="9">
        <v>7</v>
      </c>
      <c r="E25" s="9">
        <v>3</v>
      </c>
      <c r="F25" s="9">
        <v>7</v>
      </c>
      <c r="G25" s="9">
        <v>9</v>
      </c>
      <c r="H25" s="9">
        <v>6</v>
      </c>
      <c r="I25" s="9">
        <v>4</v>
      </c>
      <c r="J25" s="9">
        <v>6</v>
      </c>
      <c r="K25" s="9"/>
      <c r="L25" s="13">
        <f t="shared" si="0"/>
        <v>56</v>
      </c>
      <c r="M25" s="15" t="s">
        <v>95</v>
      </c>
      <c r="N25" s="16">
        <v>60</v>
      </c>
    </row>
    <row r="26" spans="1:14" x14ac:dyDescent="0.25">
      <c r="A26" s="9" t="s">
        <v>21</v>
      </c>
      <c r="B26" s="9"/>
      <c r="C26" s="9"/>
      <c r="D26" s="9"/>
      <c r="E26" s="9"/>
      <c r="F26" s="9"/>
      <c r="G26" s="9"/>
      <c r="H26" s="9">
        <v>2</v>
      </c>
      <c r="I26" s="9"/>
      <c r="J26" s="9"/>
      <c r="K26" s="9"/>
      <c r="L26" s="13">
        <f t="shared" si="0"/>
        <v>2</v>
      </c>
      <c r="M26" s="15" t="s">
        <v>96</v>
      </c>
      <c r="N26" s="16">
        <v>24</v>
      </c>
    </row>
    <row r="27" spans="1:14" x14ac:dyDescent="0.25">
      <c r="A27" s="9" t="s">
        <v>22</v>
      </c>
      <c r="B27" s="9">
        <v>1</v>
      </c>
      <c r="C27" s="9">
        <v>1</v>
      </c>
      <c r="D27" s="9">
        <v>18</v>
      </c>
      <c r="E27" s="9">
        <v>29</v>
      </c>
      <c r="F27" s="9">
        <v>38</v>
      </c>
      <c r="G27" s="9">
        <v>12</v>
      </c>
      <c r="H27" s="9">
        <v>15</v>
      </c>
      <c r="I27" s="9">
        <v>3</v>
      </c>
      <c r="J27" s="9">
        <v>11</v>
      </c>
      <c r="K27" s="9">
        <v>19</v>
      </c>
      <c r="L27" s="13">
        <f t="shared" si="0"/>
        <v>147</v>
      </c>
      <c r="M27" s="15" t="s">
        <v>156</v>
      </c>
      <c r="N27" s="16">
        <v>38</v>
      </c>
    </row>
    <row r="28" spans="1:14" x14ac:dyDescent="0.25">
      <c r="A28" s="9" t="s">
        <v>173</v>
      </c>
      <c r="B28" s="9">
        <v>10</v>
      </c>
      <c r="C28" s="9">
        <v>12</v>
      </c>
      <c r="D28" s="9">
        <v>30</v>
      </c>
      <c r="E28" s="9">
        <v>5</v>
      </c>
      <c r="F28" s="9">
        <v>8</v>
      </c>
      <c r="G28" s="9">
        <v>80</v>
      </c>
      <c r="H28" s="9">
        <v>17</v>
      </c>
      <c r="I28" s="9">
        <v>12</v>
      </c>
      <c r="J28" s="9">
        <v>8</v>
      </c>
      <c r="K28" s="9">
        <v>35</v>
      </c>
      <c r="L28" s="13">
        <f t="shared" si="0"/>
        <v>217</v>
      </c>
      <c r="M28" s="15" t="s">
        <v>101</v>
      </c>
      <c r="N28" s="16">
        <v>44</v>
      </c>
    </row>
    <row r="29" spans="1:14" x14ac:dyDescent="0.25">
      <c r="A29" s="9" t="s">
        <v>23</v>
      </c>
      <c r="B29" s="9">
        <v>78</v>
      </c>
      <c r="C29" s="9">
        <v>74</v>
      </c>
      <c r="D29" s="9">
        <v>196</v>
      </c>
      <c r="E29" s="9">
        <v>55</v>
      </c>
      <c r="F29" s="9">
        <v>175</v>
      </c>
      <c r="G29" s="9">
        <v>283</v>
      </c>
      <c r="H29" s="9">
        <v>174</v>
      </c>
      <c r="I29" s="9">
        <v>109</v>
      </c>
      <c r="J29" s="9">
        <v>247</v>
      </c>
      <c r="K29" s="9">
        <v>579</v>
      </c>
      <c r="L29" s="13">
        <f t="shared" si="0"/>
        <v>1970</v>
      </c>
      <c r="M29" s="15" t="s">
        <v>104</v>
      </c>
      <c r="N29" s="16">
        <v>49</v>
      </c>
    </row>
    <row r="30" spans="1:14" x14ac:dyDescent="0.25">
      <c r="A30" s="9" t="s">
        <v>24</v>
      </c>
      <c r="B30" s="9">
        <v>70</v>
      </c>
      <c r="C30" s="9">
        <v>42</v>
      </c>
      <c r="D30" s="9">
        <v>178</v>
      </c>
      <c r="E30" s="9">
        <v>31</v>
      </c>
      <c r="F30" s="9">
        <v>33</v>
      </c>
      <c r="G30" s="9">
        <v>111</v>
      </c>
      <c r="H30" s="9">
        <v>102</v>
      </c>
      <c r="I30" s="9">
        <v>125</v>
      </c>
      <c r="J30" s="9">
        <v>155</v>
      </c>
      <c r="K30" s="9">
        <v>32</v>
      </c>
      <c r="L30" s="13">
        <f t="shared" si="0"/>
        <v>879</v>
      </c>
      <c r="M30" s="15" t="s">
        <v>157</v>
      </c>
      <c r="N30" s="16">
        <v>55</v>
      </c>
    </row>
    <row r="31" spans="1:14" x14ac:dyDescent="0.25">
      <c r="A31" s="9" t="s">
        <v>25</v>
      </c>
      <c r="B31" s="9">
        <v>1</v>
      </c>
      <c r="C31" s="9"/>
      <c r="D31" s="9"/>
      <c r="E31" s="9">
        <v>1</v>
      </c>
      <c r="F31" s="9"/>
      <c r="G31" s="9">
        <v>3</v>
      </c>
      <c r="H31" s="9">
        <v>2</v>
      </c>
      <c r="I31" s="9"/>
      <c r="J31" s="9"/>
      <c r="K31" s="9"/>
      <c r="L31" s="9">
        <f t="shared" si="0"/>
        <v>7</v>
      </c>
      <c r="M31" s="34" t="s">
        <v>158</v>
      </c>
      <c r="N31" s="16">
        <v>32</v>
      </c>
    </row>
    <row r="32" spans="1:14" x14ac:dyDescent="0.25">
      <c r="A32" s="9" t="s">
        <v>26</v>
      </c>
      <c r="B32" s="9"/>
      <c r="C32" s="9"/>
      <c r="D32" s="9"/>
      <c r="E32" s="9"/>
      <c r="F32" s="9">
        <v>1</v>
      </c>
      <c r="G32" s="9"/>
      <c r="H32" s="9">
        <v>3</v>
      </c>
      <c r="I32" s="9">
        <v>1</v>
      </c>
      <c r="J32" s="9">
        <v>2</v>
      </c>
      <c r="K32" s="9"/>
      <c r="L32" s="13">
        <f t="shared" si="0"/>
        <v>7</v>
      </c>
      <c r="M32" s="15" t="s">
        <v>159</v>
      </c>
      <c r="N32" s="16">
        <v>56</v>
      </c>
    </row>
    <row r="33" spans="1:14" x14ac:dyDescent="0.25">
      <c r="A33" s="9" t="s">
        <v>27</v>
      </c>
      <c r="B33" s="9"/>
      <c r="C33" s="9"/>
      <c r="D33" s="9"/>
      <c r="E33" s="9">
        <v>1</v>
      </c>
      <c r="F33" s="9"/>
      <c r="G33" s="9"/>
      <c r="H33" s="9">
        <v>2</v>
      </c>
      <c r="I33" s="9"/>
      <c r="J33" s="9"/>
      <c r="K33" s="9"/>
      <c r="L33" s="13">
        <f t="shared" si="0"/>
        <v>3</v>
      </c>
      <c r="M33" s="15" t="s">
        <v>105</v>
      </c>
      <c r="N33" s="16">
        <v>23</v>
      </c>
    </row>
    <row r="34" spans="1:14" x14ac:dyDescent="0.25">
      <c r="A34" s="9" t="s">
        <v>28</v>
      </c>
      <c r="B34" s="9"/>
      <c r="C34" s="9"/>
      <c r="D34" s="9"/>
      <c r="E34" s="9"/>
      <c r="F34" s="9"/>
      <c r="G34" s="9"/>
      <c r="H34" s="9"/>
      <c r="I34" s="9"/>
      <c r="J34" s="9">
        <v>1</v>
      </c>
      <c r="K34" s="9"/>
      <c r="L34" s="13">
        <f t="shared" si="0"/>
        <v>1</v>
      </c>
      <c r="M34" s="15" t="s">
        <v>107</v>
      </c>
      <c r="N34" s="16">
        <v>8</v>
      </c>
    </row>
    <row r="35" spans="1:14" x14ac:dyDescent="0.25">
      <c r="A35" s="9" t="s">
        <v>29</v>
      </c>
      <c r="B35" s="9"/>
      <c r="C35" s="9"/>
      <c r="D35" s="9">
        <v>1</v>
      </c>
      <c r="E35" s="9">
        <v>1</v>
      </c>
      <c r="F35" s="9"/>
      <c r="G35" s="9">
        <v>2</v>
      </c>
      <c r="H35" s="9">
        <v>1</v>
      </c>
      <c r="I35" s="9"/>
      <c r="J35" s="9"/>
      <c r="K35" s="9"/>
      <c r="L35" s="13">
        <f t="shared" si="0"/>
        <v>5</v>
      </c>
      <c r="M35" s="15" t="s">
        <v>160</v>
      </c>
      <c r="N35" s="16">
        <v>38</v>
      </c>
    </row>
    <row r="36" spans="1:14" x14ac:dyDescent="0.25">
      <c r="A36" s="9" t="s">
        <v>30</v>
      </c>
      <c r="B36" s="9">
        <v>7</v>
      </c>
      <c r="C36" s="9">
        <v>4</v>
      </c>
      <c r="D36" s="9">
        <v>9</v>
      </c>
      <c r="E36" s="9"/>
      <c r="F36" s="9">
        <v>7</v>
      </c>
      <c r="G36" s="9">
        <v>5</v>
      </c>
      <c r="H36" s="9">
        <v>5</v>
      </c>
      <c r="I36" s="9">
        <v>2</v>
      </c>
      <c r="J36" s="9">
        <v>5</v>
      </c>
      <c r="K36" s="9"/>
      <c r="L36" s="27">
        <f t="shared" ref="L36:L74" si="1">SUM(B36:K36)</f>
        <v>44</v>
      </c>
      <c r="M36" s="15" t="s">
        <v>195</v>
      </c>
      <c r="N36" s="16">
        <v>19</v>
      </c>
    </row>
    <row r="37" spans="1:14" x14ac:dyDescent="0.25">
      <c r="A37" s="9" t="s">
        <v>31</v>
      </c>
      <c r="B37" s="9">
        <v>11</v>
      </c>
      <c r="C37" s="9">
        <v>13</v>
      </c>
      <c r="D37" s="9">
        <v>10</v>
      </c>
      <c r="E37" s="9">
        <v>13</v>
      </c>
      <c r="F37" s="9">
        <v>18</v>
      </c>
      <c r="G37" s="9">
        <v>12</v>
      </c>
      <c r="H37" s="9">
        <v>12</v>
      </c>
      <c r="I37" s="9">
        <v>7</v>
      </c>
      <c r="J37" s="9">
        <v>13</v>
      </c>
      <c r="K37" s="9">
        <v>5</v>
      </c>
      <c r="L37" s="13">
        <f t="shared" si="1"/>
        <v>114</v>
      </c>
      <c r="M37" s="15" t="s">
        <v>161</v>
      </c>
      <c r="N37" s="16">
        <v>63</v>
      </c>
    </row>
    <row r="38" spans="1:14" x14ac:dyDescent="0.25">
      <c r="A38" s="9" t="s">
        <v>32</v>
      </c>
      <c r="B38" s="9">
        <v>13</v>
      </c>
      <c r="C38" s="9">
        <v>9</v>
      </c>
      <c r="D38" s="9">
        <v>5</v>
      </c>
      <c r="E38" s="9">
        <v>11</v>
      </c>
      <c r="F38" s="9">
        <v>6</v>
      </c>
      <c r="G38" s="9">
        <v>9</v>
      </c>
      <c r="H38" s="9">
        <v>9</v>
      </c>
      <c r="I38" s="9">
        <v>10</v>
      </c>
      <c r="J38" s="9">
        <v>10</v>
      </c>
      <c r="K38" s="9">
        <v>2</v>
      </c>
      <c r="L38" s="39">
        <f t="shared" si="1"/>
        <v>84</v>
      </c>
      <c r="M38" s="15" t="s">
        <v>110</v>
      </c>
      <c r="N38" s="16">
        <v>63</v>
      </c>
    </row>
    <row r="39" spans="1:14" x14ac:dyDescent="0.25">
      <c r="A39" s="9" t="s">
        <v>33</v>
      </c>
      <c r="B39" s="9"/>
      <c r="C39" s="9">
        <v>1</v>
      </c>
      <c r="D39" s="9">
        <v>4</v>
      </c>
      <c r="E39" s="9">
        <v>1</v>
      </c>
      <c r="F39" s="9"/>
      <c r="G39" s="9"/>
      <c r="H39" s="9"/>
      <c r="I39" s="9">
        <v>1</v>
      </c>
      <c r="J39" s="9">
        <v>2</v>
      </c>
      <c r="K39" s="9"/>
      <c r="L39" s="27">
        <f t="shared" si="1"/>
        <v>9</v>
      </c>
      <c r="M39" s="15" t="s">
        <v>162</v>
      </c>
      <c r="N39" s="16">
        <v>32</v>
      </c>
    </row>
    <row r="40" spans="1:14" x14ac:dyDescent="0.25">
      <c r="A40" s="9" t="s">
        <v>34</v>
      </c>
      <c r="B40" s="9">
        <v>1</v>
      </c>
      <c r="C40" s="9">
        <v>2</v>
      </c>
      <c r="D40" s="9">
        <v>7</v>
      </c>
      <c r="E40" s="9">
        <v>1</v>
      </c>
      <c r="F40" s="9">
        <v>1</v>
      </c>
      <c r="G40" s="9"/>
      <c r="H40" s="9">
        <v>1</v>
      </c>
      <c r="I40" s="9"/>
      <c r="J40" s="9">
        <v>3</v>
      </c>
      <c r="K40" s="9"/>
      <c r="L40" s="13">
        <f t="shared" si="1"/>
        <v>16</v>
      </c>
      <c r="M40" s="15" t="s">
        <v>111</v>
      </c>
      <c r="N40" s="16">
        <v>61</v>
      </c>
    </row>
    <row r="41" spans="1:14" x14ac:dyDescent="0.25">
      <c r="A41" s="9" t="s">
        <v>35</v>
      </c>
      <c r="B41" s="9"/>
      <c r="C41" s="9"/>
      <c r="D41" s="9">
        <v>2</v>
      </c>
      <c r="E41" s="9">
        <v>1</v>
      </c>
      <c r="F41" s="9"/>
      <c r="G41" s="9">
        <v>1</v>
      </c>
      <c r="H41" s="9">
        <v>1</v>
      </c>
      <c r="I41" s="9"/>
      <c r="J41" s="9"/>
      <c r="K41" s="9"/>
      <c r="L41" s="13">
        <f t="shared" si="1"/>
        <v>5</v>
      </c>
      <c r="M41" s="15" t="s">
        <v>163</v>
      </c>
      <c r="N41" s="16">
        <v>58</v>
      </c>
    </row>
    <row r="42" spans="1:14" x14ac:dyDescent="0.25">
      <c r="A42" s="9" t="s">
        <v>36</v>
      </c>
      <c r="B42" s="9">
        <v>1</v>
      </c>
      <c r="C42" s="9"/>
      <c r="D42" s="9"/>
      <c r="E42" s="9"/>
      <c r="F42" s="9"/>
      <c r="G42" s="9">
        <v>1</v>
      </c>
      <c r="H42" s="9">
        <v>1</v>
      </c>
      <c r="I42" s="9"/>
      <c r="J42" s="9"/>
      <c r="K42" s="9"/>
      <c r="L42" s="13">
        <f t="shared" si="1"/>
        <v>3</v>
      </c>
      <c r="M42" s="15" t="s">
        <v>150</v>
      </c>
      <c r="N42" s="16">
        <v>27</v>
      </c>
    </row>
    <row r="43" spans="1:14" x14ac:dyDescent="0.25">
      <c r="A43" s="9" t="s">
        <v>37</v>
      </c>
      <c r="B43" s="9"/>
      <c r="C43" s="9"/>
      <c r="D43" s="9"/>
      <c r="E43" s="9">
        <v>1</v>
      </c>
      <c r="F43" s="9"/>
      <c r="G43" s="9"/>
      <c r="H43" s="9"/>
      <c r="I43" s="9"/>
      <c r="J43" s="9"/>
      <c r="K43" s="9"/>
      <c r="L43" s="13">
        <f t="shared" si="1"/>
        <v>1</v>
      </c>
      <c r="M43" s="15" t="s">
        <v>92</v>
      </c>
      <c r="N43" s="16">
        <v>14</v>
      </c>
    </row>
    <row r="44" spans="1:14" x14ac:dyDescent="0.25">
      <c r="A44" s="9" t="s">
        <v>38</v>
      </c>
      <c r="B44" s="9"/>
      <c r="C44" s="9"/>
      <c r="D44" s="9">
        <v>4</v>
      </c>
      <c r="E44" s="9"/>
      <c r="F44" s="9"/>
      <c r="G44" s="9">
        <v>4</v>
      </c>
      <c r="H44" s="9">
        <v>1</v>
      </c>
      <c r="I44" s="9">
        <v>1</v>
      </c>
      <c r="J44" s="9"/>
      <c r="K44" s="9"/>
      <c r="L44" s="13">
        <f t="shared" si="1"/>
        <v>10</v>
      </c>
      <c r="M44" s="15" t="s">
        <v>114</v>
      </c>
      <c r="N44" s="16">
        <v>62</v>
      </c>
    </row>
    <row r="45" spans="1:14" x14ac:dyDescent="0.25">
      <c r="A45" s="9" t="s">
        <v>164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13">
        <f t="shared" si="1"/>
        <v>0</v>
      </c>
      <c r="M45" s="15" t="s">
        <v>115</v>
      </c>
      <c r="N45" s="16">
        <v>2</v>
      </c>
    </row>
    <row r="46" spans="1:14" x14ac:dyDescent="0.25">
      <c r="A46" s="9" t="s">
        <v>39</v>
      </c>
      <c r="B46" s="9">
        <v>86</v>
      </c>
      <c r="C46" s="9">
        <v>69</v>
      </c>
      <c r="D46" s="9">
        <v>34</v>
      </c>
      <c r="E46" s="9">
        <v>29</v>
      </c>
      <c r="F46" s="9">
        <v>67</v>
      </c>
      <c r="G46" s="9">
        <v>57</v>
      </c>
      <c r="H46" s="9">
        <v>34</v>
      </c>
      <c r="I46" s="9">
        <v>90</v>
      </c>
      <c r="J46" s="9">
        <v>74</v>
      </c>
      <c r="K46" s="9">
        <v>14</v>
      </c>
      <c r="L46" s="13">
        <f t="shared" si="1"/>
        <v>554</v>
      </c>
      <c r="M46" s="15" t="s">
        <v>116</v>
      </c>
      <c r="N46" s="16">
        <v>64</v>
      </c>
    </row>
    <row r="47" spans="1:14" x14ac:dyDescent="0.25">
      <c r="A47" s="9" t="s">
        <v>40</v>
      </c>
      <c r="B47" s="9">
        <v>58</v>
      </c>
      <c r="C47" s="9">
        <v>37</v>
      </c>
      <c r="D47" s="9">
        <v>34</v>
      </c>
      <c r="E47" s="9">
        <v>14</v>
      </c>
      <c r="F47" s="9">
        <v>22</v>
      </c>
      <c r="G47" s="9">
        <v>76</v>
      </c>
      <c r="H47" s="9">
        <v>60</v>
      </c>
      <c r="I47" s="9">
        <v>36</v>
      </c>
      <c r="J47" s="9">
        <v>66</v>
      </c>
      <c r="K47" s="9">
        <v>20</v>
      </c>
      <c r="L47" s="13">
        <f t="shared" si="1"/>
        <v>423</v>
      </c>
      <c r="M47" s="15" t="s">
        <v>117</v>
      </c>
      <c r="N47" s="16">
        <v>63</v>
      </c>
    </row>
    <row r="48" spans="1:14" x14ac:dyDescent="0.25">
      <c r="A48" s="9" t="s">
        <v>41</v>
      </c>
      <c r="B48" s="9">
        <v>8</v>
      </c>
      <c r="C48" s="9">
        <v>14</v>
      </c>
      <c r="D48" s="9"/>
      <c r="E48" s="9">
        <v>10</v>
      </c>
      <c r="F48" s="9">
        <v>7</v>
      </c>
      <c r="G48" s="9">
        <v>14</v>
      </c>
      <c r="H48" s="9">
        <v>6</v>
      </c>
      <c r="I48" s="9">
        <v>8</v>
      </c>
      <c r="J48" s="9">
        <v>11</v>
      </c>
      <c r="K48" s="9">
        <v>1</v>
      </c>
      <c r="L48" s="27">
        <f t="shared" si="1"/>
        <v>79</v>
      </c>
      <c r="M48" s="15" t="s">
        <v>165</v>
      </c>
      <c r="N48" s="16">
        <v>23</v>
      </c>
    </row>
    <row r="49" spans="1:15" x14ac:dyDescent="0.25">
      <c r="A49" s="9" t="s">
        <v>42</v>
      </c>
      <c r="B49" s="9">
        <v>187</v>
      </c>
      <c r="C49" s="9">
        <v>315</v>
      </c>
      <c r="D49" s="9">
        <v>368</v>
      </c>
      <c r="E49" s="9">
        <v>150</v>
      </c>
      <c r="F49" s="9">
        <v>233</v>
      </c>
      <c r="G49" s="9">
        <v>165</v>
      </c>
      <c r="H49" s="9">
        <v>151</v>
      </c>
      <c r="I49" s="9">
        <v>209</v>
      </c>
      <c r="J49" s="9">
        <v>309</v>
      </c>
      <c r="K49" s="9">
        <v>73</v>
      </c>
      <c r="L49" s="13">
        <f t="shared" si="1"/>
        <v>2160</v>
      </c>
      <c r="M49" s="15" t="s">
        <v>118</v>
      </c>
      <c r="N49" s="16">
        <v>63</v>
      </c>
    </row>
    <row r="50" spans="1:15" x14ac:dyDescent="0.25">
      <c r="A50" s="9" t="s">
        <v>43</v>
      </c>
      <c r="B50" s="9"/>
      <c r="C50" s="9">
        <v>1</v>
      </c>
      <c r="D50" s="9">
        <v>3</v>
      </c>
      <c r="E50" s="9">
        <v>2</v>
      </c>
      <c r="F50" s="9">
        <v>3</v>
      </c>
      <c r="G50" s="9">
        <v>3</v>
      </c>
      <c r="H50" s="9"/>
      <c r="I50" s="9">
        <v>16</v>
      </c>
      <c r="J50" s="9">
        <v>4</v>
      </c>
      <c r="K50" s="9">
        <v>4</v>
      </c>
      <c r="L50" s="13">
        <f t="shared" si="1"/>
        <v>36</v>
      </c>
      <c r="M50" s="15" t="s">
        <v>119</v>
      </c>
      <c r="N50" s="16">
        <v>51</v>
      </c>
      <c r="O50">
        <v>5</v>
      </c>
    </row>
    <row r="51" spans="1:15" x14ac:dyDescent="0.25">
      <c r="A51" s="9" t="s">
        <v>44</v>
      </c>
      <c r="B51" s="9">
        <v>9</v>
      </c>
      <c r="C51" s="9">
        <v>22</v>
      </c>
      <c r="D51" s="9">
        <v>2</v>
      </c>
      <c r="E51" s="9">
        <v>20</v>
      </c>
      <c r="F51" s="9">
        <v>22</v>
      </c>
      <c r="G51" s="9">
        <v>13</v>
      </c>
      <c r="H51" s="9">
        <v>18</v>
      </c>
      <c r="I51" s="9">
        <v>18</v>
      </c>
      <c r="J51" s="9">
        <v>16</v>
      </c>
      <c r="K51" s="9">
        <v>13</v>
      </c>
      <c r="L51" s="13">
        <f t="shared" si="1"/>
        <v>153</v>
      </c>
      <c r="M51" s="15" t="s">
        <v>120</v>
      </c>
      <c r="N51" s="16">
        <v>63</v>
      </c>
    </row>
    <row r="52" spans="1:15" x14ac:dyDescent="0.25">
      <c r="A52" s="9" t="s">
        <v>45</v>
      </c>
      <c r="B52" s="9">
        <v>1</v>
      </c>
      <c r="C52" s="9"/>
      <c r="D52" s="9">
        <v>3</v>
      </c>
      <c r="E52" s="9">
        <v>1</v>
      </c>
      <c r="F52" s="9">
        <v>4</v>
      </c>
      <c r="G52" s="9">
        <v>1</v>
      </c>
      <c r="H52" s="9">
        <v>3</v>
      </c>
      <c r="I52" s="9">
        <v>5</v>
      </c>
      <c r="J52" s="9"/>
      <c r="K52" s="9"/>
      <c r="L52" s="13">
        <f t="shared" si="1"/>
        <v>18</v>
      </c>
      <c r="M52" s="15" t="s">
        <v>121</v>
      </c>
      <c r="N52" s="16">
        <v>29</v>
      </c>
    </row>
    <row r="53" spans="1:15" x14ac:dyDescent="0.25">
      <c r="A53" s="9" t="s">
        <v>46</v>
      </c>
      <c r="B53" s="9"/>
      <c r="C53" s="9">
        <v>2</v>
      </c>
      <c r="D53" s="9"/>
      <c r="E53" s="9">
        <v>2</v>
      </c>
      <c r="F53" s="9"/>
      <c r="G53" s="9"/>
      <c r="H53" s="9">
        <v>1</v>
      </c>
      <c r="I53" s="9"/>
      <c r="J53" s="9"/>
      <c r="K53" s="9"/>
      <c r="L53" s="13">
        <f t="shared" si="1"/>
        <v>5</v>
      </c>
      <c r="M53" s="15" t="s">
        <v>93</v>
      </c>
      <c r="N53" s="16">
        <v>14</v>
      </c>
    </row>
    <row r="54" spans="1:15" x14ac:dyDescent="0.25">
      <c r="A54" s="9" t="s">
        <v>47</v>
      </c>
      <c r="B54" s="9">
        <v>7</v>
      </c>
      <c r="C54" s="9">
        <v>8</v>
      </c>
      <c r="D54" s="9">
        <v>1</v>
      </c>
      <c r="E54" s="9">
        <v>4</v>
      </c>
      <c r="F54" s="9">
        <v>1</v>
      </c>
      <c r="G54" s="9"/>
      <c r="H54" s="9">
        <v>3</v>
      </c>
      <c r="I54" s="9">
        <v>1</v>
      </c>
      <c r="J54" s="9">
        <v>7</v>
      </c>
      <c r="K54" s="9"/>
      <c r="L54" s="13">
        <f t="shared" si="1"/>
        <v>32</v>
      </c>
      <c r="M54" s="15" t="s">
        <v>122</v>
      </c>
      <c r="N54" s="16">
        <v>49</v>
      </c>
    </row>
    <row r="55" spans="1:15" x14ac:dyDescent="0.25">
      <c r="A55" s="9" t="s">
        <v>48</v>
      </c>
      <c r="B55" s="9"/>
      <c r="C55" s="9"/>
      <c r="D55" s="9">
        <v>1</v>
      </c>
      <c r="E55" s="9"/>
      <c r="F55" s="9"/>
      <c r="G55" s="9"/>
      <c r="H55" s="9"/>
      <c r="I55" s="9"/>
      <c r="J55" s="9"/>
      <c r="K55" s="9"/>
      <c r="L55" s="27">
        <f t="shared" si="1"/>
        <v>1</v>
      </c>
      <c r="M55" s="15" t="s">
        <v>123</v>
      </c>
      <c r="N55" s="16">
        <v>2</v>
      </c>
    </row>
    <row r="56" spans="1:15" x14ac:dyDescent="0.25">
      <c r="A56" s="9" t="s">
        <v>124</v>
      </c>
      <c r="B56" s="9"/>
      <c r="C56" s="9"/>
      <c r="D56" s="9"/>
      <c r="E56" s="9"/>
      <c r="F56" s="9"/>
      <c r="G56" s="9"/>
      <c r="H56" s="9"/>
      <c r="I56" s="9"/>
      <c r="J56" s="9">
        <v>6</v>
      </c>
      <c r="K56" s="9"/>
      <c r="L56" s="39">
        <v>6</v>
      </c>
      <c r="M56" s="15" t="s">
        <v>196</v>
      </c>
      <c r="N56" s="16">
        <v>2</v>
      </c>
      <c r="O56">
        <f>SUM(B56:L56)</f>
        <v>12</v>
      </c>
    </row>
    <row r="57" spans="1:15" x14ac:dyDescent="0.25">
      <c r="A57" s="9" t="s">
        <v>49</v>
      </c>
      <c r="B57" s="9">
        <v>3</v>
      </c>
      <c r="C57" s="9"/>
      <c r="D57" s="9">
        <v>1</v>
      </c>
      <c r="E57" s="9"/>
      <c r="F57" s="9"/>
      <c r="G57" s="9"/>
      <c r="H57" s="9">
        <v>1</v>
      </c>
      <c r="I57" s="9">
        <v>1</v>
      </c>
      <c r="J57" s="9"/>
      <c r="K57" s="9"/>
      <c r="L57" s="27">
        <f t="shared" si="1"/>
        <v>6</v>
      </c>
      <c r="M57" s="15" t="s">
        <v>166</v>
      </c>
      <c r="N57" s="16">
        <v>9</v>
      </c>
    </row>
    <row r="58" spans="1:15" x14ac:dyDescent="0.25">
      <c r="A58" s="9" t="s">
        <v>50</v>
      </c>
      <c r="B58" s="9">
        <v>17</v>
      </c>
      <c r="C58" s="9">
        <v>75</v>
      </c>
      <c r="D58" s="9">
        <v>78</v>
      </c>
      <c r="E58" s="9">
        <v>77</v>
      </c>
      <c r="F58" s="9">
        <v>39</v>
      </c>
      <c r="G58" s="9">
        <v>23</v>
      </c>
      <c r="H58" s="9">
        <v>85</v>
      </c>
      <c r="I58" s="9">
        <v>10</v>
      </c>
      <c r="J58" s="9">
        <v>93</v>
      </c>
      <c r="K58" s="9">
        <v>72</v>
      </c>
      <c r="L58" s="13">
        <f t="shared" si="1"/>
        <v>569</v>
      </c>
      <c r="M58" s="15" t="s">
        <v>125</v>
      </c>
      <c r="N58" s="16">
        <v>46</v>
      </c>
    </row>
    <row r="59" spans="1:15" x14ac:dyDescent="0.25">
      <c r="A59" s="9" t="s">
        <v>51</v>
      </c>
      <c r="B59" s="9">
        <v>92</v>
      </c>
      <c r="C59" s="9">
        <v>111</v>
      </c>
      <c r="D59" s="9">
        <v>60</v>
      </c>
      <c r="E59" s="9">
        <v>70</v>
      </c>
      <c r="F59" s="9">
        <v>107</v>
      </c>
      <c r="G59" s="9">
        <v>461</v>
      </c>
      <c r="H59" s="9">
        <v>168</v>
      </c>
      <c r="I59" s="9">
        <v>55</v>
      </c>
      <c r="J59" s="9">
        <v>231</v>
      </c>
      <c r="K59" s="9">
        <v>140</v>
      </c>
      <c r="L59" s="13">
        <f>SUM(B59:K59)</f>
        <v>1495</v>
      </c>
      <c r="M59" s="15" t="s">
        <v>167</v>
      </c>
      <c r="N59" s="16">
        <v>63</v>
      </c>
    </row>
    <row r="60" spans="1:15" x14ac:dyDescent="0.25">
      <c r="A60" s="9" t="s">
        <v>52</v>
      </c>
      <c r="B60" s="9">
        <v>45</v>
      </c>
      <c r="C60" s="9">
        <v>11</v>
      </c>
      <c r="D60" s="9"/>
      <c r="E60" s="9"/>
      <c r="F60" s="9"/>
      <c r="G60" s="9">
        <v>18</v>
      </c>
      <c r="H60" s="9"/>
      <c r="I60" s="9"/>
      <c r="J60" s="9">
        <v>1</v>
      </c>
      <c r="K60" s="9">
        <v>30</v>
      </c>
      <c r="L60" s="13">
        <f t="shared" si="1"/>
        <v>105</v>
      </c>
      <c r="M60" s="15" t="s">
        <v>128</v>
      </c>
      <c r="N60" s="16">
        <v>49</v>
      </c>
      <c r="O60">
        <v>47</v>
      </c>
    </row>
    <row r="61" spans="1:15" x14ac:dyDescent="0.25">
      <c r="A61" s="9" t="s">
        <v>53</v>
      </c>
      <c r="B61" s="9">
        <v>203</v>
      </c>
      <c r="C61" s="9">
        <v>81</v>
      </c>
      <c r="D61" s="9">
        <v>88</v>
      </c>
      <c r="E61" s="9">
        <v>18</v>
      </c>
      <c r="F61" s="9">
        <v>240</v>
      </c>
      <c r="G61" s="9">
        <v>170</v>
      </c>
      <c r="H61" s="9">
        <v>2</v>
      </c>
      <c r="I61" s="9"/>
      <c r="J61" s="9"/>
      <c r="K61" s="9">
        <v>32</v>
      </c>
      <c r="L61" s="13">
        <f t="shared" si="1"/>
        <v>834</v>
      </c>
      <c r="M61" s="15" t="s">
        <v>129</v>
      </c>
      <c r="N61" s="16">
        <v>54</v>
      </c>
    </row>
    <row r="62" spans="1:15" x14ac:dyDescent="0.25">
      <c r="A62" s="9" t="s">
        <v>54</v>
      </c>
      <c r="B62" s="9">
        <v>57</v>
      </c>
      <c r="C62" s="9">
        <v>57</v>
      </c>
      <c r="D62" s="9">
        <v>32</v>
      </c>
      <c r="E62" s="9">
        <v>15</v>
      </c>
      <c r="F62" s="9">
        <v>43</v>
      </c>
      <c r="G62" s="9">
        <v>55</v>
      </c>
      <c r="H62" s="9">
        <v>60</v>
      </c>
      <c r="I62" s="9">
        <v>14</v>
      </c>
      <c r="J62" s="9">
        <v>49</v>
      </c>
      <c r="K62" s="9"/>
      <c r="L62" s="13">
        <f t="shared" si="1"/>
        <v>382</v>
      </c>
      <c r="M62" s="15" t="s">
        <v>168</v>
      </c>
      <c r="N62" s="16">
        <v>62</v>
      </c>
    </row>
    <row r="63" spans="1:15" x14ac:dyDescent="0.25">
      <c r="A63" s="9" t="s">
        <v>55</v>
      </c>
      <c r="B63" s="9">
        <v>88</v>
      </c>
      <c r="C63" s="9">
        <v>112</v>
      </c>
      <c r="D63" s="9">
        <v>50</v>
      </c>
      <c r="E63" s="9">
        <v>81</v>
      </c>
      <c r="F63" s="9">
        <v>80</v>
      </c>
      <c r="G63" s="9">
        <v>64</v>
      </c>
      <c r="H63" s="9">
        <v>53</v>
      </c>
      <c r="I63" s="9">
        <v>54</v>
      </c>
      <c r="J63" s="9">
        <v>103</v>
      </c>
      <c r="K63" s="9">
        <v>59</v>
      </c>
      <c r="L63" s="13">
        <f>SUM(B63:K63)</f>
        <v>744</v>
      </c>
      <c r="M63" s="15" t="s">
        <v>169</v>
      </c>
      <c r="N63" s="16">
        <v>61</v>
      </c>
    </row>
    <row r="64" spans="1:15" x14ac:dyDescent="0.25">
      <c r="A64" s="9" t="s">
        <v>56</v>
      </c>
      <c r="B64" s="9"/>
      <c r="C64" s="9">
        <v>1</v>
      </c>
      <c r="D64" s="9"/>
      <c r="E64" s="9"/>
      <c r="F64" s="9"/>
      <c r="G64" s="9"/>
      <c r="H64" s="9">
        <v>1</v>
      </c>
      <c r="I64" s="9"/>
      <c r="J64" s="9"/>
      <c r="K64" s="9"/>
      <c r="L64" s="27">
        <f t="shared" si="1"/>
        <v>2</v>
      </c>
      <c r="M64" s="15" t="s">
        <v>106</v>
      </c>
      <c r="N64" s="16">
        <v>6</v>
      </c>
    </row>
    <row r="65" spans="1:14" x14ac:dyDescent="0.25">
      <c r="A65" s="9" t="s">
        <v>57</v>
      </c>
      <c r="B65" s="9">
        <v>1</v>
      </c>
      <c r="C65" s="9"/>
      <c r="D65" s="9"/>
      <c r="E65" s="9"/>
      <c r="F65" s="9"/>
      <c r="G65" s="9"/>
      <c r="H65" s="9">
        <v>3</v>
      </c>
      <c r="I65" s="9">
        <v>2</v>
      </c>
      <c r="J65" s="9"/>
      <c r="K65" s="9"/>
      <c r="L65" s="13">
        <f t="shared" si="1"/>
        <v>6</v>
      </c>
      <c r="M65" s="15" t="s">
        <v>170</v>
      </c>
      <c r="N65" s="16">
        <v>38</v>
      </c>
    </row>
    <row r="66" spans="1:14" x14ac:dyDescent="0.25">
      <c r="A66" s="9" t="s">
        <v>58</v>
      </c>
      <c r="B66" s="9"/>
      <c r="C66" s="9"/>
      <c r="D66" s="9">
        <v>1</v>
      </c>
      <c r="E66" s="9"/>
      <c r="F66" s="9"/>
      <c r="G66" s="9"/>
      <c r="H66" s="9"/>
      <c r="I66" s="9"/>
      <c r="J66" s="9"/>
      <c r="K66" s="9"/>
      <c r="L66" s="13">
        <f t="shared" si="1"/>
        <v>1</v>
      </c>
      <c r="M66" s="15" t="s">
        <v>130</v>
      </c>
      <c r="N66" s="16">
        <v>40</v>
      </c>
    </row>
    <row r="67" spans="1:14" x14ac:dyDescent="0.25">
      <c r="A67" s="9" t="s">
        <v>59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13">
        <f t="shared" si="1"/>
        <v>0</v>
      </c>
      <c r="M67" s="15" t="s">
        <v>131</v>
      </c>
      <c r="N67" s="16">
        <v>1</v>
      </c>
    </row>
    <row r="68" spans="1:14" x14ac:dyDescent="0.25">
      <c r="A68" s="9" t="s">
        <v>60</v>
      </c>
      <c r="B68" s="9">
        <v>48</v>
      </c>
      <c r="C68" s="9">
        <v>45</v>
      </c>
      <c r="D68" s="9">
        <v>35</v>
      </c>
      <c r="E68" s="9">
        <v>21</v>
      </c>
      <c r="F68" s="9">
        <v>21</v>
      </c>
      <c r="G68" s="9">
        <v>26</v>
      </c>
      <c r="H68" s="9">
        <v>20</v>
      </c>
      <c r="I68" s="9">
        <v>23</v>
      </c>
      <c r="J68" s="9">
        <v>44</v>
      </c>
      <c r="K68" s="9">
        <v>19</v>
      </c>
      <c r="L68" s="13">
        <f t="shared" si="1"/>
        <v>302</v>
      </c>
      <c r="M68" s="15" t="s">
        <v>132</v>
      </c>
      <c r="N68" s="16">
        <v>26</v>
      </c>
    </row>
    <row r="69" spans="1:14" x14ac:dyDescent="0.25">
      <c r="A69" s="9" t="s">
        <v>61</v>
      </c>
      <c r="B69" s="9"/>
      <c r="C69" s="9"/>
      <c r="D69" s="9"/>
      <c r="E69" s="9"/>
      <c r="F69" s="9"/>
      <c r="G69" s="9"/>
      <c r="H69" s="9">
        <v>3</v>
      </c>
      <c r="I69" s="9"/>
      <c r="J69" s="9">
        <v>1</v>
      </c>
      <c r="K69" s="9"/>
      <c r="L69" s="13">
        <f t="shared" si="1"/>
        <v>4</v>
      </c>
      <c r="M69" s="15" t="s">
        <v>133</v>
      </c>
      <c r="N69" s="16">
        <v>17</v>
      </c>
    </row>
    <row r="70" spans="1:14" x14ac:dyDescent="0.25">
      <c r="A70" s="9" t="s">
        <v>62</v>
      </c>
      <c r="B70" s="9"/>
      <c r="C70" s="9"/>
      <c r="D70" s="9"/>
      <c r="E70" s="9"/>
      <c r="F70" s="9"/>
      <c r="G70" s="9"/>
      <c r="H70" s="9"/>
      <c r="I70" s="9">
        <v>2</v>
      </c>
      <c r="J70" s="9"/>
      <c r="K70" s="9"/>
      <c r="L70" s="9">
        <f t="shared" si="1"/>
        <v>2</v>
      </c>
      <c r="M70" s="34" t="s">
        <v>134</v>
      </c>
      <c r="N70" s="16">
        <v>17</v>
      </c>
    </row>
    <row r="71" spans="1:14" x14ac:dyDescent="0.25">
      <c r="A71" s="10" t="s">
        <v>63</v>
      </c>
      <c r="B71" s="9">
        <v>6</v>
      </c>
      <c r="C71" s="9">
        <v>5</v>
      </c>
      <c r="D71" s="9">
        <v>5</v>
      </c>
      <c r="E71" s="9">
        <v>2</v>
      </c>
      <c r="F71" s="9"/>
      <c r="G71" s="9">
        <v>11</v>
      </c>
      <c r="H71" s="9">
        <v>1</v>
      </c>
      <c r="I71" s="9">
        <v>19</v>
      </c>
      <c r="J71" s="9">
        <v>4</v>
      </c>
      <c r="K71" s="9">
        <v>4</v>
      </c>
      <c r="L71" s="13">
        <f t="shared" si="1"/>
        <v>57</v>
      </c>
      <c r="M71" s="15" t="s">
        <v>137</v>
      </c>
      <c r="N71" s="16">
        <v>40</v>
      </c>
    </row>
    <row r="72" spans="1:14" x14ac:dyDescent="0.25">
      <c r="A72" s="10" t="s">
        <v>64</v>
      </c>
      <c r="B72" s="9"/>
      <c r="C72" s="9"/>
      <c r="D72" s="9"/>
      <c r="E72" s="9"/>
      <c r="F72" s="9">
        <v>2</v>
      </c>
      <c r="G72" s="9">
        <v>12</v>
      </c>
      <c r="H72" s="9"/>
      <c r="I72" s="9"/>
      <c r="J72" s="9">
        <v>1</v>
      </c>
      <c r="K72" s="9"/>
      <c r="L72" s="13">
        <f t="shared" si="1"/>
        <v>15</v>
      </c>
      <c r="M72" s="15" t="s">
        <v>138</v>
      </c>
      <c r="N72" s="16">
        <v>38</v>
      </c>
    </row>
    <row r="73" spans="1:14" x14ac:dyDescent="0.25">
      <c r="A73" s="10" t="s">
        <v>65</v>
      </c>
      <c r="B73" s="9"/>
      <c r="C73" s="9"/>
      <c r="D73" s="9"/>
      <c r="E73" s="9"/>
      <c r="F73" s="9"/>
      <c r="G73" s="9">
        <v>20</v>
      </c>
      <c r="H73" s="9"/>
      <c r="I73" s="9"/>
      <c r="J73" s="9"/>
      <c r="K73" s="9"/>
      <c r="L73" s="27">
        <f t="shared" si="1"/>
        <v>20</v>
      </c>
      <c r="M73" s="15" t="s">
        <v>139</v>
      </c>
      <c r="N73" s="16">
        <v>5</v>
      </c>
    </row>
    <row r="74" spans="1:14" x14ac:dyDescent="0.25">
      <c r="A74" s="10" t="s">
        <v>66</v>
      </c>
      <c r="B74" s="9"/>
      <c r="C74" s="9"/>
      <c r="D74" s="9"/>
      <c r="E74" s="9"/>
      <c r="F74" s="9"/>
      <c r="G74" s="9"/>
      <c r="H74" s="9">
        <v>1</v>
      </c>
      <c r="I74" s="9"/>
      <c r="J74" s="9"/>
      <c r="K74" s="9"/>
      <c r="L74" s="13">
        <f t="shared" si="1"/>
        <v>1</v>
      </c>
      <c r="M74" s="15" t="s">
        <v>140</v>
      </c>
      <c r="N74" s="16">
        <v>13</v>
      </c>
    </row>
    <row r="75" spans="1:14" x14ac:dyDescent="0.25">
      <c r="A75" s="10" t="s">
        <v>67</v>
      </c>
      <c r="B75" s="9">
        <v>39</v>
      </c>
      <c r="C75" s="9">
        <v>66</v>
      </c>
      <c r="D75" s="9">
        <v>30</v>
      </c>
      <c r="E75" s="9">
        <v>39</v>
      </c>
      <c r="F75" s="9">
        <v>64</v>
      </c>
      <c r="G75" s="9">
        <v>55</v>
      </c>
      <c r="H75" s="9">
        <v>10</v>
      </c>
      <c r="I75" s="9">
        <v>44</v>
      </c>
      <c r="J75" s="9">
        <v>57</v>
      </c>
      <c r="K75" s="9">
        <v>63</v>
      </c>
      <c r="L75" s="13">
        <f t="shared" ref="L75:L76" si="2">SUM(B75:K75)</f>
        <v>467</v>
      </c>
      <c r="M75" s="15" t="s">
        <v>171</v>
      </c>
      <c r="N75" s="16">
        <v>39</v>
      </c>
    </row>
    <row r="76" spans="1:14" x14ac:dyDescent="0.25">
      <c r="A76" s="10" t="s">
        <v>68</v>
      </c>
      <c r="B76" s="9">
        <v>2</v>
      </c>
      <c r="C76" s="9"/>
      <c r="D76" s="9">
        <v>2</v>
      </c>
      <c r="E76" s="9">
        <v>22</v>
      </c>
      <c r="F76" s="9">
        <v>16</v>
      </c>
      <c r="G76" s="9">
        <v>22</v>
      </c>
      <c r="H76" s="9">
        <v>8</v>
      </c>
      <c r="I76" s="9">
        <v>29</v>
      </c>
      <c r="J76" s="9"/>
      <c r="K76" s="9">
        <v>4</v>
      </c>
      <c r="L76" s="13">
        <f t="shared" si="2"/>
        <v>105</v>
      </c>
      <c r="M76" s="15" t="s">
        <v>143</v>
      </c>
      <c r="N76" s="16">
        <v>61</v>
      </c>
    </row>
    <row r="77" spans="1:14" x14ac:dyDescent="0.25">
      <c r="A77" s="18" t="s">
        <v>69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14">
        <f t="shared" ref="L77:L91" si="3">SUM(B77:K77)</f>
        <v>0</v>
      </c>
      <c r="M77" s="15"/>
      <c r="N77" s="16"/>
    </row>
    <row r="78" spans="1:14" x14ac:dyDescent="0.25">
      <c r="A78" s="9" t="s">
        <v>70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13">
        <f t="shared" si="3"/>
        <v>0</v>
      </c>
      <c r="M78" s="15" t="s">
        <v>86</v>
      </c>
      <c r="N78" s="16">
        <v>2</v>
      </c>
    </row>
    <row r="79" spans="1:14" x14ac:dyDescent="0.25">
      <c r="A79" s="9" t="s">
        <v>202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13">
        <v>0</v>
      </c>
      <c r="M79" s="15" t="s">
        <v>87</v>
      </c>
      <c r="N79" s="16">
        <v>1</v>
      </c>
    </row>
    <row r="80" spans="1:14" x14ac:dyDescent="0.25">
      <c r="A80" s="9" t="s">
        <v>71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13">
        <f t="shared" si="3"/>
        <v>0</v>
      </c>
      <c r="M80" s="15" t="s">
        <v>94</v>
      </c>
      <c r="N80" s="16">
        <v>9</v>
      </c>
    </row>
    <row r="81" spans="1:14" x14ac:dyDescent="0.25">
      <c r="A81" s="9" t="s">
        <v>98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13">
        <f t="shared" ref="L81" si="4">SUM(L80)</f>
        <v>0</v>
      </c>
      <c r="M81" s="15" t="s">
        <v>97</v>
      </c>
      <c r="N81" s="16">
        <v>7</v>
      </c>
    </row>
    <row r="82" spans="1:14" x14ac:dyDescent="0.25">
      <c r="A82" s="9" t="s">
        <v>99</v>
      </c>
      <c r="B82" s="9"/>
      <c r="C82" s="9"/>
      <c r="D82" s="9"/>
      <c r="E82" s="9"/>
      <c r="F82" s="9">
        <v>1</v>
      </c>
      <c r="G82" s="9"/>
      <c r="H82" s="9"/>
      <c r="I82" s="9"/>
      <c r="J82" s="9"/>
      <c r="K82" s="9"/>
      <c r="L82" s="13">
        <v>1</v>
      </c>
      <c r="M82" s="15" t="s">
        <v>100</v>
      </c>
      <c r="N82" s="16">
        <v>7</v>
      </c>
    </row>
    <row r="83" spans="1:14" x14ac:dyDescent="0.25">
      <c r="A83" s="9" t="s">
        <v>201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13"/>
      <c r="M83" s="15" t="s">
        <v>102</v>
      </c>
      <c r="N83" s="16">
        <v>1</v>
      </c>
    </row>
    <row r="84" spans="1:14" x14ac:dyDescent="0.25">
      <c r="A84" s="9" t="s">
        <v>72</v>
      </c>
      <c r="B84" s="9"/>
      <c r="C84" s="9">
        <v>3</v>
      </c>
      <c r="D84" s="9"/>
      <c r="E84" s="9"/>
      <c r="F84" s="9">
        <v>2</v>
      </c>
      <c r="G84" s="9"/>
      <c r="H84" s="9"/>
      <c r="I84" s="9"/>
      <c r="J84" s="9"/>
      <c r="K84" s="9"/>
      <c r="L84" s="13">
        <f t="shared" si="3"/>
        <v>5</v>
      </c>
      <c r="M84" s="15" t="s">
        <v>103</v>
      </c>
      <c r="N84" s="16">
        <v>19</v>
      </c>
    </row>
    <row r="85" spans="1:14" x14ac:dyDescent="0.25">
      <c r="A85" s="9" t="s">
        <v>108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13"/>
      <c r="M85" s="15" t="s">
        <v>109</v>
      </c>
      <c r="N85" s="16">
        <v>3</v>
      </c>
    </row>
    <row r="86" spans="1:14" x14ac:dyDescent="0.25">
      <c r="A86" s="9" t="s">
        <v>112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13">
        <f t="shared" ref="L86" si="5">SUM(L85)</f>
        <v>0</v>
      </c>
      <c r="M86" s="15" t="s">
        <v>113</v>
      </c>
      <c r="N86" s="16">
        <v>1</v>
      </c>
    </row>
    <row r="87" spans="1:14" x14ac:dyDescent="0.25">
      <c r="A87" s="9" t="s">
        <v>73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13">
        <f t="shared" si="3"/>
        <v>0</v>
      </c>
      <c r="M87" s="15" t="s">
        <v>126</v>
      </c>
      <c r="N87" s="16">
        <v>23</v>
      </c>
    </row>
    <row r="88" spans="1:14" x14ac:dyDescent="0.25">
      <c r="A88" s="9" t="s">
        <v>74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13">
        <f t="shared" si="3"/>
        <v>0</v>
      </c>
      <c r="M88" s="15" t="s">
        <v>127</v>
      </c>
      <c r="N88" s="16">
        <v>5</v>
      </c>
    </row>
    <row r="89" spans="1:14" x14ac:dyDescent="0.25">
      <c r="A89" s="9" t="s">
        <v>135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13">
        <f t="shared" ref="L89:L90" si="6">SUM(L87:L88)</f>
        <v>0</v>
      </c>
      <c r="M89" s="15" t="s">
        <v>136</v>
      </c>
      <c r="N89" s="16">
        <v>1</v>
      </c>
    </row>
    <row r="90" spans="1:14" x14ac:dyDescent="0.25">
      <c r="A90" s="9" t="s">
        <v>141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13">
        <f t="shared" si="6"/>
        <v>0</v>
      </c>
      <c r="M90" s="15" t="s">
        <v>142</v>
      </c>
      <c r="N90" s="16">
        <v>1</v>
      </c>
    </row>
    <row r="91" spans="1:14" ht="15.75" thickBot="1" x14ac:dyDescent="0.3">
      <c r="A91" s="9" t="s">
        <v>75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13">
        <f t="shared" si="3"/>
        <v>0</v>
      </c>
      <c r="M91" s="15" t="s">
        <v>144</v>
      </c>
      <c r="N91" s="16">
        <v>9</v>
      </c>
    </row>
    <row r="92" spans="1:14" x14ac:dyDescent="0.25">
      <c r="A92" s="30" t="s">
        <v>175</v>
      </c>
      <c r="B92" s="22">
        <f>SUM(B3:B91)</f>
        <v>1165</v>
      </c>
      <c r="C92" s="23">
        <f>SUM(C3:C91)</f>
        <v>1313</v>
      </c>
      <c r="D92" s="23">
        <f>SUM(D3:D91)</f>
        <v>2387</v>
      </c>
      <c r="E92" s="23">
        <f>SUM(E3:E91)</f>
        <v>1121</v>
      </c>
      <c r="F92" s="23">
        <f>SUM(F4:F91)</f>
        <v>1811</v>
      </c>
      <c r="G92" s="23">
        <f>SUM(G3:G91)</f>
        <v>2152</v>
      </c>
      <c r="H92" s="23">
        <f>SUM(H3:H91)</f>
        <v>1709</v>
      </c>
      <c r="I92" s="23">
        <f>SUM(I3:I91)</f>
        <v>925</v>
      </c>
      <c r="J92" s="23">
        <f>SUM(J3:J91)</f>
        <v>2044</v>
      </c>
      <c r="K92" s="23">
        <f>SUM(K3:K91)</f>
        <v>1576</v>
      </c>
      <c r="L92" s="23">
        <f>SUM(B92:K92)</f>
        <v>16203</v>
      </c>
      <c r="M92" s="19"/>
      <c r="N92" s="32"/>
    </row>
    <row r="93" spans="1:14" ht="15.75" thickBot="1" x14ac:dyDescent="0.3">
      <c r="A93" s="31" t="s">
        <v>174</v>
      </c>
      <c r="B93" s="24">
        <v>35</v>
      </c>
      <c r="C93" s="25">
        <v>31</v>
      </c>
      <c r="D93" s="25">
        <v>47</v>
      </c>
      <c r="E93" s="25">
        <v>38</v>
      </c>
      <c r="F93" s="25">
        <v>36</v>
      </c>
      <c r="G93" s="25">
        <v>40</v>
      </c>
      <c r="H93" s="25">
        <v>49</v>
      </c>
      <c r="I93" s="25">
        <v>33</v>
      </c>
      <c r="J93" s="25">
        <v>37</v>
      </c>
      <c r="K93" s="25">
        <v>25</v>
      </c>
      <c r="L93" s="25">
        <v>68</v>
      </c>
      <c r="M93" s="21"/>
      <c r="N93" s="33"/>
    </row>
    <row r="94" spans="1:14" x14ac:dyDescent="0.25">
      <c r="A94" t="s">
        <v>190</v>
      </c>
    </row>
    <row r="95" spans="1:14" x14ac:dyDescent="0.25">
      <c r="A95" s="9" t="s">
        <v>191</v>
      </c>
      <c r="B95" t="s">
        <v>225</v>
      </c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44"/>
      <c r="N95" s="45"/>
    </row>
    <row r="96" spans="1:14" x14ac:dyDescent="0.25">
      <c r="A96" s="14" t="s">
        <v>192</v>
      </c>
      <c r="B96" s="14" t="s">
        <v>226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1"/>
      <c r="N96" s="34"/>
    </row>
    <row r="97" spans="1:14" x14ac:dyDescent="0.25">
      <c r="A97" s="29" t="s">
        <v>194</v>
      </c>
      <c r="B97" s="42" t="s">
        <v>217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  <c r="N97" s="45"/>
    </row>
    <row r="98" spans="1:14" x14ac:dyDescent="0.25">
      <c r="A98" s="8"/>
      <c r="B98" s="13" t="s">
        <v>228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7"/>
      <c r="N98" s="48"/>
    </row>
    <row r="99" spans="1:14" x14ac:dyDescent="0.25">
      <c r="A99" s="9" t="s">
        <v>197</v>
      </c>
      <c r="B99" s="14" t="s">
        <v>218</v>
      </c>
      <c r="C99" s="14"/>
      <c r="D99" s="40"/>
      <c r="E99" s="40"/>
      <c r="F99" s="40"/>
      <c r="G99" s="40"/>
      <c r="H99" s="40"/>
      <c r="I99" s="40"/>
      <c r="J99" s="40"/>
      <c r="K99" s="40"/>
      <c r="L99" s="40"/>
      <c r="M99" s="41"/>
      <c r="N99" s="34"/>
    </row>
    <row r="100" spans="1:14" x14ac:dyDescent="0.25">
      <c r="A100" t="s">
        <v>198</v>
      </c>
      <c r="B100" s="14" t="s">
        <v>199</v>
      </c>
      <c r="C100" s="14"/>
      <c r="D100" s="40"/>
      <c r="E100" s="40"/>
      <c r="F100" s="40"/>
      <c r="G100" s="40"/>
      <c r="H100" s="40"/>
      <c r="I100" s="40"/>
      <c r="J100" s="40"/>
      <c r="K100" s="40"/>
      <c r="L100" s="40"/>
      <c r="M100" s="41"/>
      <c r="N100" s="34"/>
    </row>
    <row r="101" spans="1:14" x14ac:dyDescent="0.25">
      <c r="A101" s="42" t="s">
        <v>211</v>
      </c>
      <c r="B101" s="43" t="s">
        <v>172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  <c r="N101" s="45"/>
    </row>
    <row r="102" spans="1:14" x14ac:dyDescent="0.25">
      <c r="A102" s="13" t="s">
        <v>219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7"/>
      <c r="N102" s="48"/>
    </row>
    <row r="104" spans="1:14" x14ac:dyDescent="0.25">
      <c r="A104" s="49" t="s">
        <v>229</v>
      </c>
      <c r="B104" s="49" t="s">
        <v>230</v>
      </c>
    </row>
    <row r="105" spans="1:14" x14ac:dyDescent="0.25">
      <c r="A105" t="s">
        <v>214</v>
      </c>
      <c r="B105" t="s">
        <v>215</v>
      </c>
    </row>
    <row r="106" spans="1:14" x14ac:dyDescent="0.25">
      <c r="A106" t="s">
        <v>213</v>
      </c>
    </row>
    <row r="107" spans="1:14" x14ac:dyDescent="0.25">
      <c r="A107" t="s">
        <v>186</v>
      </c>
      <c r="B107" t="s">
        <v>187</v>
      </c>
    </row>
    <row r="108" spans="1:14" x14ac:dyDescent="0.25">
      <c r="A108" t="s">
        <v>183</v>
      </c>
      <c r="B108" t="s">
        <v>185</v>
      </c>
    </row>
    <row r="109" spans="1:14" x14ac:dyDescent="0.25">
      <c r="A109" t="s">
        <v>184</v>
      </c>
      <c r="B109" t="s">
        <v>216</v>
      </c>
    </row>
    <row r="110" spans="1:14" x14ac:dyDescent="0.25">
      <c r="A110" t="s">
        <v>177</v>
      </c>
      <c r="B110" t="s">
        <v>212</v>
      </c>
    </row>
    <row r="111" spans="1:14" x14ac:dyDescent="0.25">
      <c r="A111" t="s">
        <v>176</v>
      </c>
      <c r="B111" t="s">
        <v>220</v>
      </c>
    </row>
    <row r="112" spans="1:14" x14ac:dyDescent="0.25">
      <c r="A112" t="s">
        <v>181</v>
      </c>
      <c r="B112" t="s">
        <v>221</v>
      </c>
    </row>
    <row r="113" spans="1:4" x14ac:dyDescent="0.25">
      <c r="A113" t="s">
        <v>178</v>
      </c>
      <c r="B113" t="s">
        <v>203</v>
      </c>
    </row>
    <row r="114" spans="1:4" x14ac:dyDescent="0.25">
      <c r="A114" t="s">
        <v>179</v>
      </c>
      <c r="B114" t="s">
        <v>206</v>
      </c>
    </row>
    <row r="115" spans="1:4" x14ac:dyDescent="0.25">
      <c r="B115" t="s">
        <v>205</v>
      </c>
    </row>
    <row r="116" spans="1:4" x14ac:dyDescent="0.25">
      <c r="A116" t="s">
        <v>208</v>
      </c>
      <c r="B116" t="s">
        <v>204</v>
      </c>
    </row>
    <row r="117" spans="1:4" x14ac:dyDescent="0.25">
      <c r="B117" t="s">
        <v>180</v>
      </c>
    </row>
    <row r="118" spans="1:4" x14ac:dyDescent="0.25">
      <c r="A118" t="s">
        <v>207</v>
      </c>
      <c r="B118" t="s">
        <v>209</v>
      </c>
    </row>
    <row r="119" spans="1:4" x14ac:dyDescent="0.25">
      <c r="B119" t="s">
        <v>210</v>
      </c>
    </row>
    <row r="121" spans="1:4" x14ac:dyDescent="0.25">
      <c r="A121" s="49" t="s">
        <v>222</v>
      </c>
      <c r="B121" s="49"/>
      <c r="C121" s="49"/>
      <c r="D121" s="49"/>
    </row>
    <row r="123" spans="1:4" x14ac:dyDescent="0.25">
      <c r="A123" t="s">
        <v>223</v>
      </c>
    </row>
    <row r="124" spans="1:4" x14ac:dyDescent="0.25">
      <c r="A124" t="s">
        <v>224</v>
      </c>
    </row>
  </sheetData>
  <pageMargins left="0.7" right="0.7" top="0.75" bottom="0.75" header="0.3" footer="0.3"/>
  <pageSetup orientation="landscape" horizontalDpi="4294967293" r:id="rId1"/>
  <headerFooter>
    <oddHeader>&amp;CPeterborough Christmas Bird Count Summary
15 December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2025-01-10T16:20:13Z</cp:lastPrinted>
  <dcterms:created xsi:type="dcterms:W3CDTF">2018-12-16T01:28:50Z</dcterms:created>
  <dcterms:modified xsi:type="dcterms:W3CDTF">2025-01-13T16:10:17Z</dcterms:modified>
</cp:coreProperties>
</file>